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white1\Desktop\"/>
    </mc:Choice>
  </mc:AlternateContent>
  <bookViews>
    <workbookView xWindow="0" yWindow="0" windowWidth="28800" windowHeight="14685" tabRatio="601" firstSheet="8" activeTab="11"/>
  </bookViews>
  <sheets>
    <sheet name="Summary" sheetId="22" r:id="rId1"/>
    <sheet name="BHW Prog Description" sheetId="15" r:id="rId2"/>
    <sheet name="BHW" sheetId="7" r:id="rId3"/>
    <sheet name="BPHC Prog Description" sheetId="14" r:id="rId4"/>
    <sheet name="BPHC" sheetId="11" r:id="rId5"/>
    <sheet name="FORHP Prog Description" sheetId="17" r:id="rId6"/>
    <sheet name="FORHP" sheetId="12" r:id="rId7"/>
    <sheet name="HIVAIDS Prog Description" sheetId="16" r:id="rId8"/>
    <sheet name="HIVAIDS" sheetId="9" r:id="rId9"/>
    <sheet name="HSB Program Description" sheetId="18" r:id="rId10"/>
    <sheet name="HSB" sheetId="8" r:id="rId11"/>
    <sheet name="MCHB Prog Description" sheetId="19" r:id="rId12"/>
    <sheet name="MCHB" sheetId="10" r:id="rId13"/>
    <sheet name="USM BR Counties" sheetId="4" r:id="rId14"/>
    <sheet name="Data Warehouse Data Pull" sheetId="1" state="hidden" r:id="rId15"/>
  </sheets>
  <definedNames>
    <definedName name="_xlnm._FilterDatabase" localSheetId="8" hidden="1">HIVAIDS!$A$1:$H$1</definedName>
  </definedNames>
  <calcPr calcId="162913"/>
  <pivotCaches>
    <pivotCache cacheId="0" r:id="rId16"/>
    <pivotCache cacheId="1" r:id="rId17"/>
    <pivotCache cacheId="2" r:id="rId18"/>
    <pivotCache cacheId="3" r:id="rId19"/>
    <pivotCache cacheId="4" r:id="rId20"/>
    <pivotCache cacheId="5" r:id="rId21"/>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10" l="1"/>
  <c r="B19" i="22"/>
  <c r="H50" i="7"/>
  <c r="G50" i="7"/>
  <c r="H21" i="22"/>
  <c r="F21" i="22"/>
  <c r="D21" i="22"/>
  <c r="I20" i="22"/>
  <c r="G20" i="22"/>
  <c r="E20" i="22"/>
  <c r="C20" i="22"/>
  <c r="L17" i="22"/>
  <c r="K17" i="22"/>
  <c r="L15" i="22"/>
  <c r="K15" i="22"/>
  <c r="L13" i="22"/>
  <c r="K13" i="22"/>
  <c r="L11" i="22"/>
  <c r="K11" i="22"/>
  <c r="L9" i="22"/>
  <c r="K9" i="22"/>
  <c r="K7" i="22"/>
  <c r="K20" i="22"/>
  <c r="J7" i="22"/>
  <c r="J21" i="22"/>
  <c r="H7" i="22"/>
  <c r="F7" i="22"/>
  <c r="L7" i="22"/>
  <c r="L21" i="22"/>
  <c r="B7" i="22"/>
  <c r="C82" i="7"/>
  <c r="H7" i="8"/>
  <c r="H25" i="12"/>
  <c r="C65" i="7"/>
  <c r="H43" i="7"/>
  <c r="H49" i="9"/>
  <c r="H48" i="9"/>
  <c r="H2" i="9"/>
  <c r="H51" i="9"/>
  <c r="H49" i="11"/>
</calcChain>
</file>

<file path=xl/sharedStrings.xml><?xml version="1.0" encoding="utf-8"?>
<sst xmlns="http://schemas.openxmlformats.org/spreadsheetml/2006/main" count="16522" uniqueCount="5920">
  <si>
    <t>Organization</t>
  </si>
  <si>
    <t>Award Year</t>
  </si>
  <si>
    <t>Program</t>
  </si>
  <si>
    <t>Program Description</t>
  </si>
  <si>
    <t>State</t>
  </si>
  <si>
    <t>County</t>
  </si>
  <si>
    <t>Grantee Class</t>
  </si>
  <si>
    <t>Grantee</t>
  </si>
  <si>
    <t>Grantee Address</t>
  </si>
  <si>
    <t>Grantee City/State</t>
  </si>
  <si>
    <t>Abstract url</t>
  </si>
  <si>
    <t>Grantee Number</t>
  </si>
  <si>
    <t>Program Director</t>
  </si>
  <si>
    <t>Program Director Phone</t>
  </si>
  <si>
    <t>Program Director Email</t>
  </si>
  <si>
    <t>Financial Assistance</t>
  </si>
  <si>
    <t>Snapshot Date</t>
  </si>
  <si>
    <t>Disclaimer</t>
  </si>
  <si>
    <t>Health Workforce</t>
  </si>
  <si>
    <t>2016</t>
  </si>
  <si>
    <t>Advanced Education Nursing Traineeship (A10)</t>
  </si>
  <si>
    <t>This announcement solicits applications for the Advanced Education Nursing Traineeship (AENT) Program.  The purpose of the AENT program is to increase the number of primary care Advanced Practice Regi</t>
  </si>
  <si>
    <t>California</t>
  </si>
  <si>
    <t>Los Angeles County</t>
  </si>
  <si>
    <t>Corporate Entity, Federal Tax Exempt</t>
  </si>
  <si>
    <t>AZUSA PACIFIC UNIVERSITY</t>
  </si>
  <si>
    <t>901 E Alosta Ave</t>
  </si>
  <si>
    <t>Azusa, CA 91702-2701</t>
  </si>
  <si>
    <t>https://grants.hrsa.gov/2010/web2External/Interface/Common/PublicWebLinkController.aspx?GrantNumber=A10HP30061&amp;WL_WEBLINK_ID=1</t>
  </si>
  <si>
    <t>A10HP30061</t>
  </si>
  <si>
    <t>Bonita Huiskes</t>
  </si>
  <si>
    <t>626-815-5382</t>
  </si>
  <si>
    <t>bhuiskes@apu.edu</t>
  </si>
  <si>
    <t>Apr 11, 2017</t>
  </si>
  <si>
    <t>---</t>
  </si>
  <si>
    <t>Fresno County</t>
  </si>
  <si>
    <t>CALIFORNIA STATE UNIVERSITY FRESNO FOUNDATION INC</t>
  </si>
  <si>
    <t>2345 E San Ramon Msc Mh25</t>
  </si>
  <si>
    <t>Fresno, CA 93740-0001</t>
  </si>
  <si>
    <t>https://grants.hrsa.gov/2010/web2External/Interface/Common/PublicWebLinkController.aspx?GrantNumber=A10HP30097&amp;WL_WEBLINK_ID=1</t>
  </si>
  <si>
    <t>A10HP30097</t>
  </si>
  <si>
    <t>Pilar De La Cruz-Reyes</t>
  </si>
  <si>
    <t>559-228-2155</t>
  </si>
  <si>
    <t>pdelacruz@csufresno.edu</t>
  </si>
  <si>
    <t>Texas</t>
  </si>
  <si>
    <t>Nueces County</t>
  </si>
  <si>
    <t>U.S. Government Entity</t>
  </si>
  <si>
    <t>TEXAS A&amp;M UNIVERSITY-CORPUS CHRISTI</t>
  </si>
  <si>
    <t>6300 Ocean Dr Unit 5840</t>
  </si>
  <si>
    <t>Corpus Christi, TX 78412-5840</t>
  </si>
  <si>
    <t>https://grants.hrsa.gov/2010/web2External/Interface/Common/PublicWebLinkController.aspx?GrantNumber=A10HP30104&amp;WL_WEBLINK_ID=1</t>
  </si>
  <si>
    <t>A10HP30104</t>
  </si>
  <si>
    <t>Connie R Barker</t>
  </si>
  <si>
    <t>915-274-3534</t>
  </si>
  <si>
    <t>connie.barker@tamucc.edu</t>
  </si>
  <si>
    <t>Rural Health</t>
  </si>
  <si>
    <t>Rural Health Network Development Program (D06)</t>
  </si>
  <si>
    <t>This announcement solicits applications for the Rural Health Network Development (RHND) Program.  The purpose of this program is to support mature, integrated rural health care networks that have comb</t>
  </si>
  <si>
    <t>Arizona</t>
  </si>
  <si>
    <t>Coconino County</t>
  </si>
  <si>
    <t>CANYONLANDS COMMUNITY HEALTH CARE</t>
  </si>
  <si>
    <t>827 Vista Ave</t>
  </si>
  <si>
    <t>Page, AZ 86040</t>
  </si>
  <si>
    <t>https://grants.hrsa.gov/2010/web2External/Interface/Common/PublicWebLinkController.aspx?GrantNumber=D06RH27766&amp;WL_WEBLINK_ID=1</t>
  </si>
  <si>
    <t>D06RH27766</t>
  </si>
  <si>
    <t>Leah Meyers</t>
  </si>
  <si>
    <t>602-288-7544</t>
  </si>
  <si>
    <t>leahm@aachc.org</t>
  </si>
  <si>
    <t>New Mexico</t>
  </si>
  <si>
    <t>Hidalgo County</t>
  </si>
  <si>
    <t>HIDALGO MEDICAL SERVICES</t>
  </si>
  <si>
    <t>530 De Moss St</t>
  </si>
  <si>
    <t>Lordsburg, NM 88045-2618</t>
  </si>
  <si>
    <t>https://grants.hrsa.gov/2010/web2External/Interface/Common/PublicWebLinkController.aspx?GrantNumber=D06RH27774&amp;WL_WEBLINK_ID=1</t>
  </si>
  <si>
    <t>D06RH27774</t>
  </si>
  <si>
    <t>Charlie Alfero</t>
  </si>
  <si>
    <t>575-538-1618</t>
  </si>
  <si>
    <t>calfero@hmsnm.org</t>
  </si>
  <si>
    <t>Matagorda County</t>
  </si>
  <si>
    <t>MATAGORDA REGIONAL MEDICAL CENTER FOUNDATION</t>
  </si>
  <si>
    <t>104 7th St</t>
  </si>
  <si>
    <t>Bay City, TX 77414-4853</t>
  </si>
  <si>
    <t>https://grants.hrsa.gov/2010/web2External/Interface/Common/PublicWebLinkController.aspx?GrantNumber=D06RH27777&amp;WL_WEBLINK_ID=1</t>
  </si>
  <si>
    <t>D06RH27777</t>
  </si>
  <si>
    <t>Steve Smith</t>
  </si>
  <si>
    <t>979-241-5520</t>
  </si>
  <si>
    <t>yellowdoorbakery@yahoo.com</t>
  </si>
  <si>
    <t>Maternal and Child Health</t>
  </si>
  <si>
    <t>Maternal and Child Health Services (B04)</t>
  </si>
  <si>
    <t>The purpose of the Title V MCH Services Block Grant Program is to create Federal/State partnerships in all 59 States/jurisdictions that support service systems which address MCH needs, such as:  (1) S</t>
  </si>
  <si>
    <t>Santa Fe County</t>
  </si>
  <si>
    <t>HEALTH, NEW MEXICO DEPARTMENT OF</t>
  </si>
  <si>
    <t>1190 S St Francis Dr Flr 4 Ste N 4100</t>
  </si>
  <si>
    <t>Santa Fe, NM 87505</t>
  </si>
  <si>
    <t>No Link</t>
  </si>
  <si>
    <t>B04MC29319</t>
  </si>
  <si>
    <t>Janis Gonzales</t>
  </si>
  <si>
    <t>505-476-8854</t>
  </si>
  <si>
    <t>janis.gonzales@state.nm.us</t>
  </si>
  <si>
    <t>Travis County</t>
  </si>
  <si>
    <t>State Health Services, Texas Department of</t>
  </si>
  <si>
    <t>1100 W 49th St</t>
  </si>
  <si>
    <t>Austin, TX 78756-3101</t>
  </si>
  <si>
    <t>B04MC29327</t>
  </si>
  <si>
    <t>Tammy Sajak</t>
  </si>
  <si>
    <t>512-776-2184</t>
  </si>
  <si>
    <t>tammy.sajak@dshs.state.tx.us</t>
  </si>
  <si>
    <t>Maricopa County</t>
  </si>
  <si>
    <t>HEALTH SERVICES DEPARTMENT</t>
  </si>
  <si>
    <t>150 N 18th Ave</t>
  </si>
  <si>
    <t>Phoenix, AZ 85007-3232</t>
  </si>
  <si>
    <t>B04MC29334</t>
  </si>
  <si>
    <t>Patricia Tarango</t>
  </si>
  <si>
    <t>602-542-1436</t>
  </si>
  <si>
    <t>patricia.tarango@azdhs.gov</t>
  </si>
  <si>
    <t>Sacramento County</t>
  </si>
  <si>
    <t>PUBLIC HEALTH, CALIFORNIA DEPARTMENT OF</t>
  </si>
  <si>
    <t>1615 Capitol Ave</t>
  </si>
  <si>
    <t>Sacramento, CA 95814-5015</t>
  </si>
  <si>
    <t>B04MC29335</t>
  </si>
  <si>
    <t>Adelina Aguirre</t>
  </si>
  <si>
    <t>916-650-0311</t>
  </si>
  <si>
    <t>addie.aguirre@cdph.ca.gov</t>
  </si>
  <si>
    <t>Advanced Nursing Education Grants (D09)</t>
  </si>
  <si>
    <t>San Francisco County</t>
  </si>
  <si>
    <t>UNIVERSITY OF CALIFORNIA, SAN FRANCISCO</t>
  </si>
  <si>
    <t>1855 Folsom St Ste 425</t>
  </si>
  <si>
    <t>San Francisco, CA 94103-4249</t>
  </si>
  <si>
    <t>https://grants.hrsa.gov/2010/web2External/Interface/Common/PublicWebLinkController.aspx?GrantNumber=D09HP26958&amp;WL_WEBLINK_ID=1</t>
  </si>
  <si>
    <t>D09HP26958</t>
  </si>
  <si>
    <t>Naomi Schapiro</t>
  </si>
  <si>
    <t>415-476-4696</t>
  </si>
  <si>
    <t>naomi.schapiro@nursing.ucsf.edu</t>
  </si>
  <si>
    <t>https://grants.hrsa.gov/2010/web2External/Interface/Common/PublicWebLinkController.aspx?GrantNumber=D09HP28680&amp;WL_WEBLINK_ID=1</t>
  </si>
  <si>
    <t>D09HP28680</t>
  </si>
  <si>
    <t>Lisa M Thompson</t>
  </si>
  <si>
    <t>415-502-5628</t>
  </si>
  <si>
    <t>lisa.thompson@ucsf.edu</t>
  </si>
  <si>
    <t>San Bernardino County</t>
  </si>
  <si>
    <t>LOMA LINDA UNIVERSITY</t>
  </si>
  <si>
    <t>11060 Anderson St Bldg Magan Hall</t>
  </si>
  <si>
    <t>Loma Linda, CA 92350-0001</t>
  </si>
  <si>
    <t>https://grants.hrsa.gov/2010/web2External/Interface/Common/PublicWebLinkController.aspx?GrantNumber=D09HP29969&amp;WL_WEBLINK_ID=1</t>
  </si>
  <si>
    <t>D09HP29969</t>
  </si>
  <si>
    <t>Lisa Roberts</t>
  </si>
  <si>
    <t>909-558-1000 x83830</t>
  </si>
  <si>
    <t>lroberts@llu.edu</t>
  </si>
  <si>
    <t>Galveston County</t>
  </si>
  <si>
    <t>University Of Texas Medical Branch At Galveston</t>
  </si>
  <si>
    <t>301 University Blvd</t>
  </si>
  <si>
    <t>Galveston, TX 77555-5302</t>
  </si>
  <si>
    <t>https://grants.hrsa.gov/2010/web2External/Interface/Common/PublicWebLinkController.aspx?GrantNumber=D09HP29973&amp;WL_WEBLINK_ID=1</t>
  </si>
  <si>
    <t>D09HP29973</t>
  </si>
  <si>
    <t>Maureen A Wilder</t>
  </si>
  <si>
    <t>409-772-8241</t>
  </si>
  <si>
    <t>mwilder@utmb.edu</t>
  </si>
  <si>
    <t>Smith County</t>
  </si>
  <si>
    <t>UNIVERSITY OF TEXAS AT TYLER, THE</t>
  </si>
  <si>
    <t>3900 University Blvd</t>
  </si>
  <si>
    <t>Tyler, TX 75799-6600</t>
  </si>
  <si>
    <t>https://grants.hrsa.gov/2010/web2External/Interface/Common/PublicWebLinkController.aspx?GrantNumber=D09HP29982&amp;WL_WEBLINK_ID=1</t>
  </si>
  <si>
    <t>D09HP29982</t>
  </si>
  <si>
    <t>Sandra J Petersen</t>
  </si>
  <si>
    <t>214-213-4726</t>
  </si>
  <si>
    <t>spetersen@uttyler.edu</t>
  </si>
  <si>
    <t>Nursing Workforce Diversity (D19)</t>
  </si>
  <si>
    <t>This announcement solicits applications for the Nursing Workforce Diversity (NWD) program. The overall purpose of the NWD program is to increase nursing education opportunities for individuals from di</t>
  </si>
  <si>
    <t>Bexar County</t>
  </si>
  <si>
    <t>UNIVERSITY OF TEXAS HEALTH SCIENCE CENTER OF SAN ANTONIO</t>
  </si>
  <si>
    <t>7703 Floyd Curl Dr</t>
  </si>
  <si>
    <t>San Antonio, TX 78229-3901</t>
  </si>
  <si>
    <t>https://grants.hrsa.gov/2010/web2External/Interface/Common/PublicWebLinkController.aspx?GrantNumber=D19HP28492&amp;WL_WEBLINK_ID=1</t>
  </si>
  <si>
    <t>D19HP28492</t>
  </si>
  <si>
    <t>Norma M Rogers</t>
  </si>
  <si>
    <t>210-567-2547</t>
  </si>
  <si>
    <t>rogersn@uthscsa.edu</t>
  </si>
  <si>
    <t>Tarrant County</t>
  </si>
  <si>
    <t>Tarrant County College District</t>
  </si>
  <si>
    <t>1500 Houston St</t>
  </si>
  <si>
    <t>Fort Worth, TX 76102-6524</t>
  </si>
  <si>
    <t>https://grants.hrsa.gov/2010/web2External/Interface/Common/PublicWebLinkController.aspx?GrantNumber=D19HP28746&amp;WL_WEBLINK_ID=1</t>
  </si>
  <si>
    <t>D19HP28746</t>
  </si>
  <si>
    <t>De Ann F Mitchell</t>
  </si>
  <si>
    <t>817-726-5553</t>
  </si>
  <si>
    <t>deann.mitchell@tccd.edu</t>
  </si>
  <si>
    <t>Alameda County</t>
  </si>
  <si>
    <t>SAMUEL MERRITT UNIVERSITY</t>
  </si>
  <si>
    <t>450 30th St Ste 2701</t>
  </si>
  <si>
    <t>Oakland, CA 94609-3302</t>
  </si>
  <si>
    <t>https://grants.hrsa.gov/2010/web2External/Interface/Common/PublicWebLinkController.aspx?GrantNumber=D19HP29814&amp;WL_WEBLINK_ID=1</t>
  </si>
  <si>
    <t>D19HP29814</t>
  </si>
  <si>
    <t>PAULINA VAN</t>
  </si>
  <si>
    <t>510-869-6511 x4705</t>
  </si>
  <si>
    <t>pvan@samuelmerritt.edu</t>
  </si>
  <si>
    <t>Centers of Excellence (D34)</t>
  </si>
  <si>
    <t>Brazos County</t>
  </si>
  <si>
    <t>TEXAS A&amp;M UNIVERSITY SYSTEM,THE</t>
  </si>
  <si>
    <t>200 Technology Way Ste 2079</t>
  </si>
  <si>
    <t>College Station, TX 77845-3424</t>
  </si>
  <si>
    <t>https://grants.hrsa.gov/2010/web2External/Interface/Common/PublicWebLinkController.aspx?GrantNumber=D34HP24458&amp;WL_WEBLINK_ID=1</t>
  </si>
  <si>
    <t>D34HP24458</t>
  </si>
  <si>
    <t>Ernestine S Lacy</t>
  </si>
  <si>
    <t>214-828-8374</t>
  </si>
  <si>
    <t>eslacy@bcd.tamhsc.edu</t>
  </si>
  <si>
    <t>Pima County</t>
  </si>
  <si>
    <t>UNIVERSITY OF ARIZONA</t>
  </si>
  <si>
    <t>888 N Euclid Ave Rm 510</t>
  </si>
  <si>
    <t>Tucson, AZ 85719-4824</t>
  </si>
  <si>
    <t>https://grants.hrsa.gov/2010/web2External/Interface/Common/PublicWebLinkController.aspx?GrantNumber=D34HP24460&amp;WL_WEBLINK_ID=1</t>
  </si>
  <si>
    <t>D34HP24460</t>
  </si>
  <si>
    <t>Francisco Moreno</t>
  </si>
  <si>
    <t>520-621-0235</t>
  </si>
  <si>
    <t>fmoreno@email.arizona.edu</t>
  </si>
  <si>
    <t>https://grants.hrsa.gov/2010/web2External/Interface/Common/PublicWebLinkController.aspx?GrantNumber=D34HP26035&amp;WL_WEBLINK_ID=1</t>
  </si>
  <si>
    <t>D34HP26035</t>
  </si>
  <si>
    <t>Juanita Lozano-Pineda</t>
  </si>
  <si>
    <t>210-567-3196</t>
  </si>
  <si>
    <t>pinedaj@uthscsa.edu</t>
  </si>
  <si>
    <t>Genetic Services Project (H46)</t>
  </si>
  <si>
    <t>Other</t>
  </si>
  <si>
    <t>TEXAS HEALTH INSTITUTE</t>
  </si>
  <si>
    <t>8501 N Mopac Expy Ste 170</t>
  </si>
  <si>
    <t>Austin, TX 78759-8365</t>
  </si>
  <si>
    <t>https://perf-data.hrsa.gov/mchb/DGISReports/Abstract/AbstractDetails.aspx?Source=TVIS&amp;GrantNo=H46MC24095&amp;FY=2014</t>
  </si>
  <si>
    <t>H46MC24095</t>
  </si>
  <si>
    <t>Camille D Miller</t>
  </si>
  <si>
    <t>512-279-3901</t>
  </si>
  <si>
    <t>cmiller@texashealthinstitute.org</t>
  </si>
  <si>
    <t>Healthy Start Initiative-Eliminating Racial/Ethnic Disparities (H49)</t>
  </si>
  <si>
    <t>San Diego County</t>
  </si>
  <si>
    <t>PROJECT CONCERN INTERNATIONAL</t>
  </si>
  <si>
    <t>5151 Murphy Canyon Rd Ste 320</t>
  </si>
  <si>
    <t>San Diego, CA 92123-4339</t>
  </si>
  <si>
    <t>https://perf-data.hrsa.gov/mchb/DGISReports/Abstract/AbstractDetails.aspx?Source=TVIS&amp;GrantNo=H49MC27828&amp;FY=2014</t>
  </si>
  <si>
    <t>H49MC27828</t>
  </si>
  <si>
    <t>maria lourdes reyes</t>
  </si>
  <si>
    <t>619-791-2610 x305</t>
  </si>
  <si>
    <t>mreyes@pciglobal.org</t>
  </si>
  <si>
    <t>Santa Cruz County</t>
  </si>
  <si>
    <t>MARIPOSA COMMUNITY HEALTH CENTER, INC.</t>
  </si>
  <si>
    <t>1852 N Mastick Way</t>
  </si>
  <si>
    <t>Nogales, AZ 85621-1063</t>
  </si>
  <si>
    <t>https://perf-data.hrsa.gov/mchb/DGISReports/Abstract/AbstractDetails.aspx?Source=TVIS&amp;GrantNo=H49MC27831&amp;FY=2014</t>
  </si>
  <si>
    <t>H49MC27831</t>
  </si>
  <si>
    <t>Yara M Castro</t>
  </si>
  <si>
    <t>520-375-6050 x1376</t>
  </si>
  <si>
    <t>ycastro@mariposachc.net</t>
  </si>
  <si>
    <t>Dona Ana County</t>
  </si>
  <si>
    <t>CLINICA DE FAMILIA INC, LA</t>
  </si>
  <si>
    <t>385 Calle De Alegra Ste A</t>
  </si>
  <si>
    <t>Las Cruces, NM 88005-3423</t>
  </si>
  <si>
    <t>https://perf-data.hrsa.gov/mchb/DGISReports/Abstract/AbstractDetails.aspx?Source=TVIS&amp;GrantNo=H49MC27833&amp;FY=2014</t>
  </si>
  <si>
    <t>H49MC27833</t>
  </si>
  <si>
    <t>Jonah O Garcia</t>
  </si>
  <si>
    <t>505-526-1105</t>
  </si>
  <si>
    <t>jogarcia@lcdfnm.org</t>
  </si>
  <si>
    <t>Rural Health Care Services Outreach Grant Program (D04)</t>
  </si>
  <si>
    <t>https://grants.hrsa.gov/2010/web2External/Interface/Common/PublicWebLinkController.aspx?GrantNumber=D04RH28385&amp;WL_WEBLINK_ID=1</t>
  </si>
  <si>
    <t>D04RH28385</t>
  </si>
  <si>
    <t>Rosie Piper</t>
  </si>
  <si>
    <t>520-375-6056</t>
  </si>
  <si>
    <t>rpiper@mariposachc.net</t>
  </si>
  <si>
    <t>Navajo County</t>
  </si>
  <si>
    <t>SUMMIT HEALTHCARE ASSOCIATION</t>
  </si>
  <si>
    <t>2200 E Show Low Lake Rd</t>
  </si>
  <si>
    <t>Show Low, AZ 85901-7831</t>
  </si>
  <si>
    <t>D04RH28414</t>
  </si>
  <si>
    <t>Angela Kolling</t>
  </si>
  <si>
    <t>928-537-6829</t>
  </si>
  <si>
    <t>akolling@summithealthcare.net</t>
  </si>
  <si>
    <t>Riverside County</t>
  </si>
  <si>
    <t>PALO VERDE HEALTH CARE DISTRICT</t>
  </si>
  <si>
    <t>250 N 1st St</t>
  </si>
  <si>
    <t>Blythe, CA 92225-1702</t>
  </si>
  <si>
    <t>https://grants.hrsa.gov/2010/web2External/Interface/Common/PublicWebLinkController.aspx?GrantNumber=D04RH28425&amp;WL_WEBLINK_ID=1</t>
  </si>
  <si>
    <t>D04RH28425</t>
  </si>
  <si>
    <t>Silvia Herrera</t>
  </si>
  <si>
    <t>760-922-4115</t>
  </si>
  <si>
    <t>sandra.anaya@paloverdehospital.org</t>
  </si>
  <si>
    <t>Castro County</t>
  </si>
  <si>
    <t>PLAINVIEW FOUNDATION FOR RURAL HEALTH ADVANCEMENT, INC.</t>
  </si>
  <si>
    <t>705 2nd St</t>
  </si>
  <si>
    <t>Hart, TX 79043</t>
  </si>
  <si>
    <t>D04RH28426</t>
  </si>
  <si>
    <t>Retta Knox</t>
  </si>
  <si>
    <t>806-937-0014</t>
  </si>
  <si>
    <t>retta.knox@region16.net</t>
  </si>
  <si>
    <t>Humboldt County</t>
  </si>
  <si>
    <t>REDWOOD COMMUNITY ACTION AGENCY</t>
  </si>
  <si>
    <t>904 G St</t>
  </si>
  <si>
    <t>Eureka, CA 95501-1829</t>
  </si>
  <si>
    <t>D04RH28428</t>
  </si>
  <si>
    <t>LOREY KEELE</t>
  </si>
  <si>
    <t>707-269-2052</t>
  </si>
  <si>
    <t>lkeele@rcaa.org</t>
  </si>
  <si>
    <t>RIO RICO FIRE DISTRICT</t>
  </si>
  <si>
    <t>822 Pendleton Dr</t>
  </si>
  <si>
    <t>Rio Rico, AZ 85648-3254</t>
  </si>
  <si>
    <t>https://grants.hrsa.gov/2010/web2External/Interface/Common/PublicWebLinkController.aspx?GrantNumber=D04RH28429&amp;WL_WEBLINK_ID=1</t>
  </si>
  <si>
    <t>D04RH28429</t>
  </si>
  <si>
    <t>Matthew Eckhoff</t>
  </si>
  <si>
    <t>602-481-8513</t>
  </si>
  <si>
    <t>eckhoff.matthew@gmail.com</t>
  </si>
  <si>
    <t>CHARLES DREW UNIVERSITY OF MEDICINE AND SCIENCE</t>
  </si>
  <si>
    <t>1621 E 120th St</t>
  </si>
  <si>
    <t>Los Angeles, CA 90059-3025</t>
  </si>
  <si>
    <t>https://grants.hrsa.gov/2010/web2External/Interface/Common/PublicWebLinkController.aspx?GrantNumber=D09HP26939&amp;WL_WEBLINK_ID=1</t>
  </si>
  <si>
    <t>D09HP26939</t>
  </si>
  <si>
    <t>Margaret Avila</t>
  </si>
  <si>
    <t>323-568-3371</t>
  </si>
  <si>
    <t>margaretavila@cdrewu.edu</t>
  </si>
  <si>
    <t>UNIVERSITY OF TEXAS AT ARLINGTON</t>
  </si>
  <si>
    <t>400 S Corn St</t>
  </si>
  <si>
    <t>Arlington, TX 76019-0001</t>
  </si>
  <si>
    <t>https://grants.hrsa.gov/2010/web2External/Interface/Common/PublicWebLinkController.aspx?GrantNumber=D09HP26951&amp;WL_WEBLINK_ID=1</t>
  </si>
  <si>
    <t>D09HP26951</t>
  </si>
  <si>
    <t>Kathryn Daniel</t>
  </si>
  <si>
    <t>817-272-0175</t>
  </si>
  <si>
    <t>kdaniel@uta.edu</t>
  </si>
  <si>
    <t>UNIVERSITY AUXILIARY AND RESEARCH SERVICES CORPORATION</t>
  </si>
  <si>
    <t>435 E Carmel St</t>
  </si>
  <si>
    <t>San Marcos, CA 92078-4362</t>
  </si>
  <si>
    <t>https://grants.hrsa.gov/2010/web2External/Interface/Common/PublicWebLinkController.aspx?GrantNumber=D09HP26952&amp;WL_WEBLINK_ID=1</t>
  </si>
  <si>
    <t>D09HP26952</t>
  </si>
  <si>
    <t>Denise Boren</t>
  </si>
  <si>
    <t>760-750-7553</t>
  </si>
  <si>
    <t>dboren@csusm.edu</t>
  </si>
  <si>
    <t>Health Careers Opportunity Program (D18)</t>
  </si>
  <si>
    <t>Orange County</t>
  </si>
  <si>
    <t>CSU FULLERTON AUXILIARY SERVICES CORPORATION</t>
  </si>
  <si>
    <t>1121 North State College Blvd</t>
  </si>
  <si>
    <t>Fullerton, CA 92831</t>
  </si>
  <si>
    <t>https://grants.hrsa.gov/2010/web2External/Interface/Common/PublicWebLinkController.aspx?GrantNumber=D18HP29033&amp;WL_WEBLINK_ID=1</t>
  </si>
  <si>
    <t>D18HP29033</t>
  </si>
  <si>
    <t>Sora P Tanjasiri</t>
  </si>
  <si>
    <t>657-278-4592</t>
  </si>
  <si>
    <t>stanjasiri@fullerton.edu</t>
  </si>
  <si>
    <t>Northern Arizona University</t>
  </si>
  <si>
    <t>601 S Knoles Dr Rm 220</t>
  </si>
  <si>
    <t>Flagstaff, AZ 86011-0001</t>
  </si>
  <si>
    <t>D18HP29041</t>
  </si>
  <si>
    <t>Denise M Helm</t>
  </si>
  <si>
    <t>928-523-6360</t>
  </si>
  <si>
    <t>denise.helm@nau.edu</t>
  </si>
  <si>
    <t>University Of Texas At San Antonio</t>
  </si>
  <si>
    <t>1 Utsa Cir</t>
  </si>
  <si>
    <t>San Antonio, TX 78249-1644</t>
  </si>
  <si>
    <t>https://grants.hrsa.gov/2010/web2External/Interface/Common/PublicWebLinkController.aspx?GrantNumber=D18HP29046&amp;WL_WEBLINK_ID=1</t>
  </si>
  <si>
    <t>D18HP29046</t>
  </si>
  <si>
    <t>Roger Enriquez</t>
  </si>
  <si>
    <t>210-458-2691</t>
  </si>
  <si>
    <t>renriquez@utsa.edu</t>
  </si>
  <si>
    <t>Dallas County</t>
  </si>
  <si>
    <t>DALLAS COUNTY HOSPITAL DISTRICT</t>
  </si>
  <si>
    <t>5200 Harry Hines Blvd</t>
  </si>
  <si>
    <t>Dallas, TX 75235-7709</t>
  </si>
  <si>
    <t>https://perf-data.hrsa.gov/mchb/DGISReports/Abstract/AbstractDetails.aspx?Source=TVIS&amp;GrantNo=H49MC00157&amp;FY=2014</t>
  </si>
  <si>
    <t>H49MC00157</t>
  </si>
  <si>
    <t>Karla McCoy</t>
  </si>
  <si>
    <t>214-590-1167</t>
  </si>
  <si>
    <t>Karla.Mccoy@phhs.org</t>
  </si>
  <si>
    <t>MARICOPA, COUNTY OF</t>
  </si>
  <si>
    <t>1645 E Roosevelt St</t>
  </si>
  <si>
    <t>Phoenix, AZ 85006-3638</t>
  </si>
  <si>
    <t>https://perf-data.hrsa.gov/mchb/DGISReports/Abstract/AbstractDetails.aspx?Source=TVIS&amp;GrantNo=H49MC00174&amp;FY=2014</t>
  </si>
  <si>
    <t>H49MC00174</t>
  </si>
  <si>
    <t>Meloney Baty</t>
  </si>
  <si>
    <t>602-304-1166</t>
  </si>
  <si>
    <t>meloneybaty@mail.maricopa.gov</t>
  </si>
  <si>
    <t>Healthcare Systems</t>
  </si>
  <si>
    <t>Poison Control Stabilization and Enhancement Program (H4B)</t>
  </si>
  <si>
    <t>This announcement solicits applications for the Poison Center Network Grant Program’s SAC covering the Commonwealth of Puerto Rico.  The Poison Center Network Program will provide assistance to a qual</t>
  </si>
  <si>
    <t>https://grants.hrsa.gov/2010/web2External/Interface/Common/PublicWebLinkController.aspx?GrantNumber=H4BHS15488&amp;WL_WEBLINK_ID=1</t>
  </si>
  <si>
    <t>H4BHS15488</t>
  </si>
  <si>
    <t>Keith Boesen</t>
  </si>
  <si>
    <t>520-626-6230</t>
  </si>
  <si>
    <t>boesen@pharmacy.arizona.edu</t>
  </si>
  <si>
    <t>https://grants.hrsa.gov/2010/web2External/Interface/Common/PublicWebLinkController.aspx?GrantNumber=D19HP26975&amp;WL_WEBLINK_ID=1</t>
  </si>
  <si>
    <t>D19HP26975</t>
  </si>
  <si>
    <t>Bunny Forgione</t>
  </si>
  <si>
    <t>361-825-2740</t>
  </si>
  <si>
    <t>bunny.forgione@tamucc.edu</t>
  </si>
  <si>
    <t>HIV/AIDS</t>
  </si>
  <si>
    <t>National AIDS Education and Training Centers (H4A)</t>
  </si>
  <si>
    <t>https://grants.hrsa.gov/2010/web2External/Interface/Common/PublicWebLinkController.aspx?GrantNumber=H4AHA26223&amp;WL_WEBLINK_ID=1</t>
  </si>
  <si>
    <t>H4AHA26223</t>
  </si>
  <si>
    <t>Carmen J Portillo</t>
  </si>
  <si>
    <t>415-476-1630</t>
  </si>
  <si>
    <t>carmen.portillo@ucsf.edu</t>
  </si>
  <si>
    <t>https://grants.hrsa.gov/2010/web2External/Interface/Common/PublicWebLinkController.aspx?GrantNumber=H4BHS15558&amp;WL_WEBLINK_ID=1</t>
  </si>
  <si>
    <t>H4BHS15558</t>
  </si>
  <si>
    <t>Jean L Cleary</t>
  </si>
  <si>
    <t>409-772-3306</t>
  </si>
  <si>
    <t>jcole@utmb.edu</t>
  </si>
  <si>
    <t>https://grants.hrsa.gov/2010/web2External/Interface/Common/PublicWebLinkController.aspx?GrantNumber=H4BHS15559&amp;WL_WEBLINK_ID=1</t>
  </si>
  <si>
    <t>H4BHS15559</t>
  </si>
  <si>
    <t>Cynthia L Villarreal</t>
  </si>
  <si>
    <t>210-450-5104</t>
  </si>
  <si>
    <t>villarrealc@uthscsa.edu</t>
  </si>
  <si>
    <t>Bell County</t>
  </si>
  <si>
    <t>SCOTT &amp; WHITE MEMORIAL HOSPITL</t>
  </si>
  <si>
    <t>2401 S 31st St</t>
  </si>
  <si>
    <t>Temple, TX 76508-0001</t>
  </si>
  <si>
    <t>https://grants.hrsa.gov/2010/web2External/Interface/Common/PublicWebLinkController.aspx?GrantNumber=H4BHS15560&amp;WL_WEBLINK_ID=1</t>
  </si>
  <si>
    <t>H4BHS15560</t>
  </si>
  <si>
    <t>Steven D. Baker</t>
  </si>
  <si>
    <t>254-724-7401</t>
  </si>
  <si>
    <t>sdbaker@swmail.sw.org</t>
  </si>
  <si>
    <t>Nurse Anesthetist Traineeships (A22)</t>
  </si>
  <si>
    <t>This announcement solicits applications for the FY 2017 Nurse Anesthetist Traineeship (NAT) program.  Grants are awarded to accredited institutions that educate registered nurses to become nurse anest</t>
  </si>
  <si>
    <t>Harris County</t>
  </si>
  <si>
    <t>University Of Texas Health Science Center At Houston</t>
  </si>
  <si>
    <t>7000 Fannin St Ste 1006</t>
  </si>
  <si>
    <t>Houston, TX 77030-5400</t>
  </si>
  <si>
    <t>https://grants.hrsa.gov/2010/web2External/Interface/Common/PublicWebLinkController.aspx?GrantNumber=A22HP29882&amp;WL_WEBLINK_ID=1</t>
  </si>
  <si>
    <t>A22HP29882</t>
  </si>
  <si>
    <t>Kristen Starnes-Ott</t>
  </si>
  <si>
    <t>713-500-2158</t>
  </si>
  <si>
    <t>Kristen.Starnes-Ott@uth.tmc.edu</t>
  </si>
  <si>
    <t>https://grants.hrsa.gov/2010/web2External/Interface/Common/PublicWebLinkController.aspx?GrantNumber=A22HP29902&amp;WL_WEBLINK_ID=1</t>
  </si>
  <si>
    <t>A22HP29902</t>
  </si>
  <si>
    <t>Susan Lloyd</t>
  </si>
  <si>
    <t>909-558-8016</t>
  </si>
  <si>
    <t>slloyd@llu.edu</t>
  </si>
  <si>
    <t>https://grants.hrsa.gov/2010/web2External/Interface/Common/PublicWebLinkController.aspx?GrantNumber=A22HP29906&amp;WL_WEBLINK_ID=1</t>
  </si>
  <si>
    <t>A22HP29906</t>
  </si>
  <si>
    <t>Michael Boytim</t>
  </si>
  <si>
    <t>657-278-3336</t>
  </si>
  <si>
    <t>mboytim@fullerton.edu</t>
  </si>
  <si>
    <t>https://grants.hrsa.gov/2010/web2External/Interface/Common/PublicWebLinkController.aspx?GrantNumber=A22HP29915&amp;WL_WEBLINK_ID=1</t>
  </si>
  <si>
    <t>A22HP29915</t>
  </si>
  <si>
    <t>Kathleen Piotrowski</t>
  </si>
  <si>
    <t>520-626-5889</t>
  </si>
  <si>
    <t>fallscrn@email.arizona.edu</t>
  </si>
  <si>
    <t>NATIONAL UNIVERSITY</t>
  </si>
  <si>
    <t>11255 N Torrey Pines Rd</t>
  </si>
  <si>
    <t>La Jolla, CA 92037-1011</t>
  </si>
  <si>
    <t>https://grants.hrsa.gov/2010/web2External/Interface/Common/PublicWebLinkController.aspx?GrantNumber=A22HP29923&amp;WL_WEBLINK_ID=1</t>
  </si>
  <si>
    <t>A22HP29923</t>
  </si>
  <si>
    <t>Bryan Tune</t>
  </si>
  <si>
    <t>559-970-2141</t>
  </si>
  <si>
    <t>btune@nu.edu</t>
  </si>
  <si>
    <t>Santa Clara County</t>
  </si>
  <si>
    <t>LELAND STANFORD JUNIOR UNIVERSITY, THE</t>
  </si>
  <si>
    <t>450 Serra Mall</t>
  </si>
  <si>
    <t>Stanford, CA 94305-2043</t>
  </si>
  <si>
    <t>https://grants.hrsa.gov/2010/web2External/Interface/Common/PublicWebLinkController.aspx?GrantNumber=D34HP16047&amp;WL_WEBLINK_ID=1</t>
  </si>
  <si>
    <t>D34HP16047</t>
  </si>
  <si>
    <t>Fernando S Mendoza</t>
  </si>
  <si>
    <t>650-725-8292</t>
  </si>
  <si>
    <t>fmendoza@stanford.edu</t>
  </si>
  <si>
    <t>https://grants.hrsa.gov/2010/web2External/Interface/Common/PublicWebLinkController.aspx?GrantNumber=H4BHS15697&amp;WL_WEBLINK_ID=1</t>
  </si>
  <si>
    <t>H4BHS15697</t>
  </si>
  <si>
    <t>Stuart E Heard</t>
  </si>
  <si>
    <t>415-502-8601</t>
  </si>
  <si>
    <t>seheard@calpoison.org</t>
  </si>
  <si>
    <t>El Paso County</t>
  </si>
  <si>
    <t>EL PASO COUNTY HOSPITAL DISTRICT</t>
  </si>
  <si>
    <t>4815 Alameda Ave</t>
  </si>
  <si>
    <t>El Paso, TX 79905-2705</t>
  </si>
  <si>
    <t>https://grants.hrsa.gov/2010/web2External/Interface/Common/PublicWebLinkController.aspx?GrantNumber=H4BHS15561&amp;WL_WEBLINK_ID=1</t>
  </si>
  <si>
    <t>H4BHS15561</t>
  </si>
  <si>
    <t>Salvador Baeza</t>
  </si>
  <si>
    <t>915-534-3801</t>
  </si>
  <si>
    <t>sbaeza@umcelpaso.org</t>
  </si>
  <si>
    <t>Lubbock County</t>
  </si>
  <si>
    <t>TEXAS TECH UNIVERSITY HEALTH SCIENCES CENTER</t>
  </si>
  <si>
    <t>3601 4th St Stop 6271</t>
  </si>
  <si>
    <t>Lubbock, TX 79430-6271</t>
  </si>
  <si>
    <t>https://grants.hrsa.gov/2010/web2External/Interface/Common/PublicWebLinkController.aspx?GrantNumber=H4BHS15562&amp;WL_WEBLINK_ID=1</t>
  </si>
  <si>
    <t>H4BHS15562</t>
  </si>
  <si>
    <t>Dr. Jeanie Jaramillo</t>
  </si>
  <si>
    <t>806-354-1611</t>
  </si>
  <si>
    <t>jeanie.jaramillo@ttuhsc.edu</t>
  </si>
  <si>
    <t>Medicare Rural Hospital Flexibility (H54)</t>
  </si>
  <si>
    <t>AGRICULTURE, TEXAS DEPARTMENT OF</t>
  </si>
  <si>
    <t>1700 N Congress Ave Fl 11</t>
  </si>
  <si>
    <t>Austin, TX 78701-1496</t>
  </si>
  <si>
    <t>https://grants.hrsa.gov/2010/web2External/Interface/Common/PublicWebLinkController.aspx?GrantNumber=H54RH26521&amp;WL_WEBLINK_ID=1</t>
  </si>
  <si>
    <t>H54RH26521</t>
  </si>
  <si>
    <t>Trenton Engledow</t>
  </si>
  <si>
    <t>512-463-6121</t>
  </si>
  <si>
    <t>Trenton.Engledow@TexasAgriculture.gov</t>
  </si>
  <si>
    <t>Grants to States for Loan Repayment (H56)</t>
  </si>
  <si>
    <t>To provide grants to states to fund state loan repayment programs for eligible practitioners providing clinical services full time for a minimum of two years in Health Professional Shortage Areas.</t>
  </si>
  <si>
    <t>https://grants.hrsa.gov/2010/web2External/Interface/Common/PublicWebLinkController.aspx?GrantNumber=H56HP00080&amp;WL_WEBLINK_ID=1</t>
  </si>
  <si>
    <t>H56HP00080</t>
  </si>
  <si>
    <t>Ana Lyn Roscetti</t>
  </si>
  <si>
    <t>602-542-1066</t>
  </si>
  <si>
    <t>ana.lyn.roscetti@azdhs.gov</t>
  </si>
  <si>
    <t>STATEWIDE HEALTH PLANNING AND DEVELOPMENT, CALIFORNIA OFFICE OF</t>
  </si>
  <si>
    <t>400 R St Ste 330</t>
  </si>
  <si>
    <t>Sacramento, CA 95811-6213</t>
  </si>
  <si>
    <t>https://grants.hrsa.gov/2010/web2External/Interface/Common/PublicWebLinkController.aspx?GrantNumber=H56HP00081&amp;WL_WEBLINK_ID=1</t>
  </si>
  <si>
    <t>H56HP00081</t>
  </si>
  <si>
    <t>Liz Martin</t>
  </si>
  <si>
    <t>916-326-3785</t>
  </si>
  <si>
    <t>liz.martin@oshpd.ca.gov</t>
  </si>
  <si>
    <t>UNIVERSITY OF NORTH TEXAS HEALTH SCIENCE CENTER AT FORT WORTH</t>
  </si>
  <si>
    <t>3500 Camp Bowie Blvd</t>
  </si>
  <si>
    <t>Fort Worth, TX 76107-2644</t>
  </si>
  <si>
    <t>https://perf-data.hrsa.gov/mchb/DGISReports/Abstract/AbstractDetails.aspx?Source=TVIS&amp;GrantNo=H49MC27834&amp;FY=2014</t>
  </si>
  <si>
    <t>H49MC27834</t>
  </si>
  <si>
    <t>Amy Raines-Milenkov</t>
  </si>
  <si>
    <t>817-735-0109</t>
  </si>
  <si>
    <t>amy.raines@unthsc.edu</t>
  </si>
  <si>
    <t>BEN ARCHER HEALTH CENTER, INC.</t>
  </si>
  <si>
    <t>255 Hwy 187</t>
  </si>
  <si>
    <t>Hatch, NM 87937</t>
  </si>
  <si>
    <t>https://grants.hrsa.gov/2010/web2External/Interface/Common/PublicWebLinkController.aspx?GrantNumber=H49MC28140&amp;WL_WEBLINK_ID=1</t>
  </si>
  <si>
    <t>H49MC28140</t>
  </si>
  <si>
    <t>Mary Alice Garay</t>
  </si>
  <si>
    <t>575-267-3280</t>
  </si>
  <si>
    <t>mgaray@bahcnm.org</t>
  </si>
  <si>
    <t>https://grants.hrsa.gov/2010/web2External/Interface/Common/PublicWebLinkController.aspx?GrantNumber=H4BHS15556&amp;WL_WEBLINK_ID=1</t>
  </si>
  <si>
    <t>H4BHS15556</t>
  </si>
  <si>
    <t>Melody Gardner</t>
  </si>
  <si>
    <t>214-590-9010</t>
  </si>
  <si>
    <t>melody.gardner@phhs.org</t>
  </si>
  <si>
    <t>https://grants.hrsa.gov/2010/web2External/Interface/Common/PublicWebLinkController.aspx?GrantNumber=H54RH00030&amp;WL_WEBLINK_ID=1</t>
  </si>
  <si>
    <t>H54RH00030</t>
  </si>
  <si>
    <t>Daniel J Derksen</t>
  </si>
  <si>
    <t>520-626-3085</t>
  </si>
  <si>
    <t>dderksen@email.arizona.edu</t>
  </si>
  <si>
    <t>Universal Newborn Hearing Screening and Intervention (H61)</t>
  </si>
  <si>
    <t>This announcement solicits applications for the Universal Newborn Hearing Screening and Intervention Program.  The purpose of this program is to develop a comprehensive and coordinated[1] statewide[2]</t>
  </si>
  <si>
    <t>https://perf-data.hrsa.gov/mchb/DGISReports/Abstract/AbstractDetails.aspx?Source=TVIS&amp;GrantNo=H61MC00047&amp;FY=2014</t>
  </si>
  <si>
    <t>H61MC00047</t>
  </si>
  <si>
    <t>Ward B Jacox</t>
  </si>
  <si>
    <t>602-364-1410</t>
  </si>
  <si>
    <t>jacoxw@azdhs.gov</t>
  </si>
  <si>
    <t>EDUCATION, CALIFORNIA DEPARTMENT OF</t>
  </si>
  <si>
    <t>1430 N St Ste 5602</t>
  </si>
  <si>
    <t>Sacramento, CA 95814-5901</t>
  </si>
  <si>
    <t>https://perf-data.hrsa.gov/mchb/DGISReports/Abstract/AbstractDetails.aspx?Source=TVIS&amp;GrantNo=H61MC00095&amp;FY=2014</t>
  </si>
  <si>
    <t>H61MC00095</t>
  </si>
  <si>
    <t>Nancy G Sager</t>
  </si>
  <si>
    <t>916-327-3868</t>
  </si>
  <si>
    <t>nsager@cde.ca.gov</t>
  </si>
  <si>
    <t>1190 S Saint Francis Dr # N4100</t>
  </si>
  <si>
    <t>Santa Fe, NM 87505-4173</t>
  </si>
  <si>
    <t>https://perf-data.hrsa.gov/mchb/DGISReports/Abstract/AbstractDetails.aspx?Source=TVIS&amp;GrantNo=H61MC04397&amp;FY=2014</t>
  </si>
  <si>
    <t>H61MC04397</t>
  </si>
  <si>
    <t>Susan Chacon</t>
  </si>
  <si>
    <t>505-476-8860</t>
  </si>
  <si>
    <t>Susan.Chacon@state.nm.us</t>
  </si>
  <si>
    <t>https://perf-data.hrsa.gov/mchb/DGISReports/Abstract/AbstractDetails.aspx?Source=TVIS&amp;GrantNo=H61MC26836&amp;FY=2014</t>
  </si>
  <si>
    <t>H61MC26836</t>
  </si>
  <si>
    <t>Eugenia Dunham</t>
  </si>
  <si>
    <t>512-458-7111 x3455</t>
  </si>
  <si>
    <t>eugenia.dunham@dshs.state.tx.us</t>
  </si>
  <si>
    <t>BANNER POISON CONTROL CENTER</t>
  </si>
  <si>
    <t>901 E Willetta St</t>
  </si>
  <si>
    <t>Phoenix, AZ 85006-2727</t>
  </si>
  <si>
    <t>H4BHS15489</t>
  </si>
  <si>
    <t>Sharyn Welch</t>
  </si>
  <si>
    <t>602-839-3260</t>
  </si>
  <si>
    <t>sharyn.welch@bannerhealth.com</t>
  </si>
  <si>
    <t>Children's Oral Healthcare Access Program (H47)</t>
  </si>
  <si>
    <t>H47MC28480</t>
  </si>
  <si>
    <t>Jayanth V. Kumar</t>
  </si>
  <si>
    <t>916-324-1715</t>
  </si>
  <si>
    <t>Jayanth.Kumar@cdph.ca.gov</t>
  </si>
  <si>
    <t>Bernalillo County</t>
  </si>
  <si>
    <t>UNIVERSITY OF NEW MEXICO</t>
  </si>
  <si>
    <t>2500 Marble Dr Ne</t>
  </si>
  <si>
    <t>Albuquerque, NM 87131-0001</t>
  </si>
  <si>
    <t>H47MC28481</t>
  </si>
  <si>
    <t>Anthony Cahill</t>
  </si>
  <si>
    <t>505-272-2990</t>
  </si>
  <si>
    <t>acahill@salud.unm.edu</t>
  </si>
  <si>
    <t>https://grants.hrsa.gov/2010/web2External/Interface/Common/PublicWebLinkController.aspx?GrantNumber=H47MC29818&amp;WL_WEBLINK_ID=1</t>
  </si>
  <si>
    <t>H47MC29818</t>
  </si>
  <si>
    <t>928-607-2309</t>
  </si>
  <si>
    <t>https://grants.hrsa.gov/2010/web2External/Interface/Common/PublicWebLinkController.aspx?GrantNumber=H47MC29820&amp;WL_WEBLINK_ID=1</t>
  </si>
  <si>
    <t>H47MC29820</t>
  </si>
  <si>
    <t>Rhonda Stokley</t>
  </si>
  <si>
    <t>512-776-3001</t>
  </si>
  <si>
    <t>rhonda.stokley@dshs.state.tx.us</t>
  </si>
  <si>
    <t>Healthy Tomorrows Partnership for Children Program (H17)</t>
  </si>
  <si>
    <t>St. John's Well Child And Family Center, Inc.</t>
  </si>
  <si>
    <t>808 W 58th St</t>
  </si>
  <si>
    <t>Los Angeles, CA 90037-3632</t>
  </si>
  <si>
    <t>https://perf-data.hrsa.gov/mchb/DGISReports/Abstract/AbstractDetails.aspx?Source=TVIS&amp;GrantNo=H17MC25695&amp;FY=2014</t>
  </si>
  <si>
    <t>H17MC25695</t>
  </si>
  <si>
    <t>Aela Paiz</t>
  </si>
  <si>
    <t>323-541-1600 x1026</t>
  </si>
  <si>
    <t>apaiz@wellchild.org</t>
  </si>
  <si>
    <t>ACHIEVABLE FOUNDATION THE</t>
  </si>
  <si>
    <t>5901 Green Valley Cir Ste 405</t>
  </si>
  <si>
    <t>Culver City, CA 90230-6971</t>
  </si>
  <si>
    <t>https://perf-data.hrsa.gov/mchb/DGISReports/Abstract/AbstractDetails.aspx?Source=TVIS&amp;GrantNo=H17MC25738&amp;FY=2014</t>
  </si>
  <si>
    <t>H17MC25738</t>
  </si>
  <si>
    <t>Carmen Ibarra</t>
  </si>
  <si>
    <t>424-266-7476</t>
  </si>
  <si>
    <t>cibarra@achievable.org</t>
  </si>
  <si>
    <t>CHILDREN'S HEALTHCARE OF CALIFORNIA</t>
  </si>
  <si>
    <t>455 S Main St</t>
  </si>
  <si>
    <t>Orange, CA 92868-3835</t>
  </si>
  <si>
    <t>https://perf-data.hrsa.gov/mchb/DGISReports/Abstract/AbstractDetails.aspx?Source=TVIS&amp;GrantNo=H17MC26773&amp;FY=2014</t>
  </si>
  <si>
    <t>H17MC26773</t>
  </si>
  <si>
    <t>Rebecca Hernandez</t>
  </si>
  <si>
    <t>714-939-7122</t>
  </si>
  <si>
    <t>rehernandez@choc.org</t>
  </si>
  <si>
    <t>https://perf-data.hrsa.gov/mchb/DGISReports/Abstract/AbstractDetails.aspx?Source=TVIS&amp;GrantNo=H17MC26777&amp;FY=2014</t>
  </si>
  <si>
    <t>H17MC26777</t>
  </si>
  <si>
    <t>Megumi Okumura  MD</t>
  </si>
  <si>
    <t>415-502-8068</t>
  </si>
  <si>
    <t>okumuram@peds.ucsf.edu</t>
  </si>
  <si>
    <t>OneOC</t>
  </si>
  <si>
    <t>1901 E 4th St Ste 100</t>
  </si>
  <si>
    <t>Santa Ana, CA 92705-3918</t>
  </si>
  <si>
    <t>https://perf-data.hrsa.gov/mchb/DGISReports/Abstract/AbstractDetails.aspx?Source=TVIS&amp;GrantNo=H17MC26778&amp;FY=2014</t>
  </si>
  <si>
    <t>H17MC26778</t>
  </si>
  <si>
    <t>Phyllis Agran</t>
  </si>
  <si>
    <t>714-329-2180</t>
  </si>
  <si>
    <t>pagran@gmail.com</t>
  </si>
  <si>
    <t>Long Beach Memorial Medical Center</t>
  </si>
  <si>
    <t>2801 Atlantic Ave Fl 2</t>
  </si>
  <si>
    <t>Long Beach, CA 90806-1701</t>
  </si>
  <si>
    <t>H17MC28290</t>
  </si>
  <si>
    <t>Erika Jewell</t>
  </si>
  <si>
    <t>562-933-0045</t>
  </si>
  <si>
    <t>ehainley@yahoo.com</t>
  </si>
  <si>
    <t>Lassen County</t>
  </si>
  <si>
    <t>MOUNTAIN VALLEYS HEALTH CENTERS</t>
  </si>
  <si>
    <t>554-850 Medical Ctr Dr</t>
  </si>
  <si>
    <t>Bieber, CA 96009</t>
  </si>
  <si>
    <t>https://grants.hrsa.gov/2010/web2External/Interface/Common/PublicWebLinkController.aspx?GrantNumber=D06RH28030&amp;WL_WEBLINK_ID=1</t>
  </si>
  <si>
    <t>D06RH28030</t>
  </si>
  <si>
    <t>J. David Jones</t>
  </si>
  <si>
    <t>530-294-5114</t>
  </si>
  <si>
    <t>djones@mtnvalleyhc.org</t>
  </si>
  <si>
    <t>Nurse Education Practice, Quality and Retention (D11)</t>
  </si>
  <si>
    <t>https://grants.hrsa.gov/2010/web2External/Interface/Common/PublicWebLinkController.aspx?GrantNumber=D11HP29858&amp;WL_WEBLINK_ID=1</t>
  </si>
  <si>
    <t>D11HP29858</t>
  </si>
  <si>
    <t>Christina Bivona-Tellez</t>
  </si>
  <si>
    <t>606-815-6000 x2366</t>
  </si>
  <si>
    <t>cbivonatellez@apu.edu</t>
  </si>
  <si>
    <t>https://grants.hrsa.gov/2010/web2External/Interface/Common/PublicWebLinkController.aspx?GrantNumber=D11HP29864&amp;WL_WEBLINK_ID=1</t>
  </si>
  <si>
    <t>D11HP29864</t>
  </si>
  <si>
    <t>Judy Liesveld</t>
  </si>
  <si>
    <t>505-272-8862</t>
  </si>
  <si>
    <t>jliesveld@salud.unm.edu</t>
  </si>
  <si>
    <t>Preventive Medicine Residencies (D33)</t>
  </si>
  <si>
    <t>https://grants.hrsa.gov/2010/web2External/Interface/Common/PublicWebLinkController.aspx?GrantNumber=D33HP19037&amp;WL_WEBLINK_ID=1</t>
  </si>
  <si>
    <t>D33HP19037</t>
  </si>
  <si>
    <t>Paul Blanc</t>
  </si>
  <si>
    <t>415-476-7377</t>
  </si>
  <si>
    <t>paul.blanc@ucsf.edu</t>
  </si>
  <si>
    <t>https://grants.hrsa.gov/2010/web2External/Interface/Common/PublicWebLinkController.aspx?GrantNumber=D33HP29250&amp;WL_WEBLINK_ID=1</t>
  </si>
  <si>
    <t>D33HP29250</t>
  </si>
  <si>
    <t>Caroline Peck</t>
  </si>
  <si>
    <t>916-552-9940</t>
  </si>
  <si>
    <t>caroline.peck@cdph.ca.gov</t>
  </si>
  <si>
    <t>UNIVERSITY OF CALIFORNIA, LOS ANGELES</t>
  </si>
  <si>
    <t>10889 Wilshire Blvd Ste 700</t>
  </si>
  <si>
    <t>Los Angeles, CA 90024-4201</t>
  </si>
  <si>
    <t>https://grants.hrsa.gov/2010/web2External/Interface/Common/PublicWebLinkController.aspx?GrantNumber=D33HP29253&amp;WL_WEBLINK_ID=1</t>
  </si>
  <si>
    <t>D33HP29253</t>
  </si>
  <si>
    <t>Alice Kuo</t>
  </si>
  <si>
    <t>310-825-5797</t>
  </si>
  <si>
    <t>akuo@mednet.ucla.edu</t>
  </si>
  <si>
    <t>UNIVERSITY OF CALIFORNIA, SAN DIEGO</t>
  </si>
  <si>
    <t>9500 Gilman Dr Dept 621</t>
  </si>
  <si>
    <t>La Jolla, CA 92093-0621</t>
  </si>
  <si>
    <t>https://grants.hrsa.gov/2010/web2External/Interface/Common/PublicWebLinkController.aspx?GrantNumber=D33HP29254&amp;WL_WEBLINK_ID=1</t>
  </si>
  <si>
    <t>D33HP29254</t>
  </si>
  <si>
    <t>Linda L. Hill</t>
  </si>
  <si>
    <t>858-534-9540</t>
  </si>
  <si>
    <t>llhill@ucsd.edu</t>
  </si>
  <si>
    <t>SHIELDS FOR FAMILIES</t>
  </si>
  <si>
    <t>11601 S Western Ave</t>
  </si>
  <si>
    <t>Los Angeles, CA 90047-5006</t>
  </si>
  <si>
    <t>https://perf-data.hrsa.gov/mchb/DGISReports/Abstract/AbstractDetails.aspx?Source=TVIS&amp;GrantNo=H49MC00094&amp;FY=2014</t>
  </si>
  <si>
    <t>H49MC00094</t>
  </si>
  <si>
    <t>Kathryn Icenhower</t>
  </si>
  <si>
    <t>323-242-5000</t>
  </si>
  <si>
    <t>kicenhower@shieldsforfamilies.org</t>
  </si>
  <si>
    <t>SAN ANTONIO, CITY OF</t>
  </si>
  <si>
    <t>111 Soledad St Ste 500</t>
  </si>
  <si>
    <t>San Antonio, TX 78205-2288</t>
  </si>
  <si>
    <t>https://perf-data.hrsa.gov/mchb/DGISReports/Abstract/AbstractDetails.aspx?Source=TVIS&amp;GrantNo=H49MC00101&amp;FY=2014</t>
  </si>
  <si>
    <t>H49MC00101</t>
  </si>
  <si>
    <t>Kori Marie Eberle</t>
  </si>
  <si>
    <t>801-920-1843</t>
  </si>
  <si>
    <t>kori.eberle@sanantonio.gov</t>
  </si>
  <si>
    <t>Department of Health Care Services</t>
  </si>
  <si>
    <t>1501 Capitol Ave</t>
  </si>
  <si>
    <t>Sacramento, CA 95814-5005</t>
  </si>
  <si>
    <t>https://grants.hrsa.gov/2010/web2External/Interface/Common/PublicWebLinkController.aspx?GrantNumber=H54RH23636&amp;WL_WEBLINK_ID=1</t>
  </si>
  <si>
    <t>H54RH23636</t>
  </si>
  <si>
    <t>Sandra (Sam) Willburn</t>
  </si>
  <si>
    <t>916-449-5770</t>
  </si>
  <si>
    <t>Sandra.willburn@dhcs.ca.gov</t>
  </si>
  <si>
    <t>Radiation Exposure Screening and Education Program (H1G)</t>
  </si>
  <si>
    <t>This announcement solicits applications for the Radiation Exposure Screening and Education Program.  This grant program was developed in consultation with the National Institutes of Health (NIH) and I</t>
  </si>
  <si>
    <t>Apache County</t>
  </si>
  <si>
    <t>INDIAN HEALTH SERVICE</t>
  </si>
  <si>
    <t>Hwy 264</t>
  </si>
  <si>
    <t>Window Rock, AZ 86515</t>
  </si>
  <si>
    <t>H1GRH27369</t>
  </si>
  <si>
    <t>Linda Knedler</t>
  </si>
  <si>
    <t>505-368-7392</t>
  </si>
  <si>
    <t>linda.knedler@ihs.gov</t>
  </si>
  <si>
    <t>Sonoma County</t>
  </si>
  <si>
    <t>SANTA ROSA COMMUNITY HEALTH CENTERS</t>
  </si>
  <si>
    <t>3569 Round Barn Cir</t>
  </si>
  <si>
    <t>Santa Rosa, CA 95403-5781</t>
  </si>
  <si>
    <t>H17MC28291</t>
  </si>
  <si>
    <t>Kai Nissley</t>
  </si>
  <si>
    <t>707-303-3189</t>
  </si>
  <si>
    <t>KaiN@srhealthcenters.org</t>
  </si>
  <si>
    <t>PROVIDENCE LITTLE COMPANY OF MARY FOUNDATION</t>
  </si>
  <si>
    <t>4101 Torrance Blvd</t>
  </si>
  <si>
    <t>Torrance, CA 90503-4607</t>
  </si>
  <si>
    <t>H17MC29431</t>
  </si>
  <si>
    <t>Nancy Tsuyuki</t>
  </si>
  <si>
    <t>310-303-5082</t>
  </si>
  <si>
    <t>nancy.tsuyuki@providence.org</t>
  </si>
  <si>
    <t>Baylor College of Medicine</t>
  </si>
  <si>
    <t>1 Baylor Plz</t>
  </si>
  <si>
    <t>Houston, TX 77030-3411</t>
  </si>
  <si>
    <t>H17MC29437</t>
  </si>
  <si>
    <t>Cynthia Peacock</t>
  </si>
  <si>
    <t>713-798-0224</t>
  </si>
  <si>
    <t>cpeacock@bcm.edu</t>
  </si>
  <si>
    <t>HOUSTON INDEPENDENT SCHOOL DISTRICT</t>
  </si>
  <si>
    <t>4400 W 18th St</t>
  </si>
  <si>
    <t>Houston, TX 77092-8501</t>
  </si>
  <si>
    <t>H17MC29438</t>
  </si>
  <si>
    <t>Gwendolyn Johnson</t>
  </si>
  <si>
    <t>713-556-7280</t>
  </si>
  <si>
    <t>gjohns10@houstonisd.org</t>
  </si>
  <si>
    <t>MCHB State Systems Development Initiative (H18)</t>
  </si>
  <si>
    <t>https://perf-data.hrsa.gov/mchb/DGISReports/Abstract/AbstractDetails.aspx?Source=TVIS&amp;GrantNo=H18MC00003&amp;FY=2014</t>
  </si>
  <si>
    <t>H18MC00003</t>
  </si>
  <si>
    <t>Robert Bailey</t>
  </si>
  <si>
    <t>602-904-2711</t>
  </si>
  <si>
    <t>baileys@azdhs.gov</t>
  </si>
  <si>
    <t>Black Lung/Coal Miner Clinics Program (H37)</t>
  </si>
  <si>
    <t>This announcement solicits applications for the Black Lung Clinics Program (BLCP).  BLCP’s primary goal is to reduce the morbidity and mortality associated with occupationally-related coal mine dust l</t>
  </si>
  <si>
    <t>Colfax County</t>
  </si>
  <si>
    <t>MINERS' COLFAX MEDICAL CENTER</t>
  </si>
  <si>
    <t>203 Hospital Dr</t>
  </si>
  <si>
    <t>Raton, NM 87740-2012</t>
  </si>
  <si>
    <t>https://grants.hrsa.gov/2010/web2External/Interface/Common/PublicWebLinkController.aspx?GrantNumber=H37RH00057&amp;WL_WEBLINK_ID=1</t>
  </si>
  <si>
    <t>H37RH00057</t>
  </si>
  <si>
    <t>Kandace Kay K Evans</t>
  </si>
  <si>
    <t>575-445-7721</t>
  </si>
  <si>
    <t>kevans@minershosp.com</t>
  </si>
  <si>
    <t>Small Rural Hospital Improvement  Program (H3H)</t>
  </si>
  <si>
    <t>https://grants.hrsa.gov/2010/web2External/Interface/Common/PublicWebLinkController.aspx?GrantNumber=H3HRH23637&amp;WL_WEBLINK_ID=1</t>
  </si>
  <si>
    <t>H3HRH23637</t>
  </si>
  <si>
    <t>H3HRH26522</t>
  </si>
  <si>
    <t>EMSC Partnership Grants (H33)</t>
  </si>
  <si>
    <t>https://perf-data.hrsa.gov/mchb/DGISReports/Abstract/AbstractDetails.aspx?Source=TVIS&amp;GrantNo=H33MC11305&amp;FY=2014</t>
  </si>
  <si>
    <t>H33MC11305</t>
  </si>
  <si>
    <t>Manish I Shah</t>
  </si>
  <si>
    <t>832-824-6703</t>
  </si>
  <si>
    <t>mxshah@texaschildrens.org</t>
  </si>
  <si>
    <t>State Primary Care Offices (U68)</t>
  </si>
  <si>
    <t>This announcement solicits applications for the Primary Care Services Resource Coordination and Development program. The Primary Care Services Resource Coordination and Development Program is intended</t>
  </si>
  <si>
    <t>https://grants.hrsa.gov/2010/web2External/Interface/Common/PublicWebLinkController.aspx?GrantNumber=U68HP11440&amp;WL_WEBLINK_ID=1</t>
  </si>
  <si>
    <t>U68HP11440</t>
  </si>
  <si>
    <t>Callie Bresette</t>
  </si>
  <si>
    <t>512-776-2172</t>
  </si>
  <si>
    <t>callie.bresette@dshs.state.tx.us</t>
  </si>
  <si>
    <t>https://grants.hrsa.gov/2010/web2External/Interface/Common/PublicWebLinkController.aspx?GrantNumber=U68HP11444&amp;WL_WEBLINK_ID=1</t>
  </si>
  <si>
    <t>U68HP11444</t>
  </si>
  <si>
    <t>Lea County</t>
  </si>
  <si>
    <t>NOR-LEA SPECIAL HOSPITAL DISTRICT</t>
  </si>
  <si>
    <t>1600 N Main Ave</t>
  </si>
  <si>
    <t>Lovington, NM 88260-2830</t>
  </si>
  <si>
    <t>D06RH27780</t>
  </si>
  <si>
    <t>Stephen Stoddard</t>
  </si>
  <si>
    <t>505-346-0216</t>
  </si>
  <si>
    <t>stephen.stoddard@nlgh.org</t>
  </si>
  <si>
    <t>NORTH COAST CLINICS NETWORK, INC</t>
  </si>
  <si>
    <t>1036 5th St Ste C</t>
  </si>
  <si>
    <t>Eureka, CA 95501-1170</t>
  </si>
  <si>
    <t>https://grants.hrsa.gov/2010/web2External/Interface/Common/PublicWebLinkController.aspx?GrantNumber=D06RH27781&amp;WL_WEBLINK_ID=1</t>
  </si>
  <si>
    <t>D06RH27781</t>
  </si>
  <si>
    <t>Tim Rine</t>
  </si>
  <si>
    <t>707-444-6226 x1</t>
  </si>
  <si>
    <t>tim@northcoastclinics.org</t>
  </si>
  <si>
    <t>Graduate Psychology Education Programs (D40)</t>
  </si>
  <si>
    <t>University Of Texas At Austin</t>
  </si>
  <si>
    <t>110 Inner Campus Dr # 13</t>
  </si>
  <si>
    <t>Austin, TX 78712-1139</t>
  </si>
  <si>
    <t>https://grants.hrsa.gov/2010/web2External/Interface/Common/PublicWebLinkController.aspx?GrantNumber=D40HP25723&amp;WL_WEBLINK_ID=1</t>
  </si>
  <si>
    <t>D40HP25723</t>
  </si>
  <si>
    <t>Jane S Gray</t>
  </si>
  <si>
    <t>512-547-9388</t>
  </si>
  <si>
    <t>jsgray@seton.org</t>
  </si>
  <si>
    <t>NEW MEXICO STATE UNIVERSITY</t>
  </si>
  <si>
    <t>1050 Stewart St Ste E1200</t>
  </si>
  <si>
    <t>Las Cruces, NM 88003</t>
  </si>
  <si>
    <t>https://grants.hrsa.gov/2010/web2External/Interface/Common/PublicWebLinkController.aspx?GrantNumber=D40HP26863&amp;WL_WEBLINK_ID=1</t>
  </si>
  <si>
    <t>D40HP26863</t>
  </si>
  <si>
    <t>Eve Adams</t>
  </si>
  <si>
    <t>575-646-1142</t>
  </si>
  <si>
    <t>eadams@nmsu.edu</t>
  </si>
  <si>
    <t>THE CHILDRENS HOSPITAL LOS ANGELES</t>
  </si>
  <si>
    <t>4650 W Sunset Blvd</t>
  </si>
  <si>
    <t>Los Angeles, CA 90027-6062</t>
  </si>
  <si>
    <t>https://grants.hrsa.gov/2010/web2External/Interface/Common/PublicWebLinkController.aspx?GrantNumber=D40HP28075&amp;WL_WEBLINK_ID=1</t>
  </si>
  <si>
    <t>D40HP28075</t>
  </si>
  <si>
    <t>Sara Sherer</t>
  </si>
  <si>
    <t>323-361-6011</t>
  </si>
  <si>
    <t>ssherer@chla.usc.edu</t>
  </si>
  <si>
    <t>ALAMEDA, COUNTY OF</t>
  </si>
  <si>
    <t>1000 Broadway Ste 300</t>
  </si>
  <si>
    <t>Oakland, CA 94607-4033</t>
  </si>
  <si>
    <t>https://perf-data.hrsa.gov/mchb/DGISReports/Abstract/AbstractDetails.aspx?Source=TVIS&amp;GrantNo=H49MC00130&amp;FY=2014</t>
  </si>
  <si>
    <t>H49MC00130</t>
  </si>
  <si>
    <t>Anna Gruver</t>
  </si>
  <si>
    <t>510-667-4334</t>
  </si>
  <si>
    <t>anna.gruver@acgov.org</t>
  </si>
  <si>
    <t>FRESNO, COUNTY OF</t>
  </si>
  <si>
    <t>1221 Fulton Mall</t>
  </si>
  <si>
    <t>Fresno, CA 93721-1915</t>
  </si>
  <si>
    <t>https://perf-data.hrsa.gov/mchb/DGISReports/Abstract/AbstractDetails.aspx?Source=TVIS&amp;GrantNo=H49MC00150&amp;FY=2014</t>
  </si>
  <si>
    <t>H49MC00150</t>
  </si>
  <si>
    <t>Ah Vang</t>
  </si>
  <si>
    <t>559-445-3307</t>
  </si>
  <si>
    <t>ahvang@co.fresno.ca.us</t>
  </si>
  <si>
    <t>https://perf-data.hrsa.gov/mchb/DGISReports/Abstract/AbstractDetails.aspx?Source=TVIS&amp;GrantNo=H18MC24474&amp;FY=2014</t>
  </si>
  <si>
    <t>H18MC24474</t>
  </si>
  <si>
    <t>Maria A.L. Jocson</t>
  </si>
  <si>
    <t>916-323-8009</t>
  </si>
  <si>
    <t>Maria.Jocson@dhcs.ca.gov</t>
  </si>
  <si>
    <t>Telehealth Network Grant Program (H2A)</t>
  </si>
  <si>
    <t>https://grants.hrsa.gov/2010/web2External/Interface/Common/PublicWebLinkController.aspx?GrantNumber=H2ARH30290&amp;WL_WEBLINK_ID=1</t>
  </si>
  <si>
    <t>H2ARH30290</t>
  </si>
  <si>
    <t>https://grants.hrsa.gov/2010/web2External/Interface/Common/PublicWebLinkController.aspx?GrantNumber=H2ARH30307&amp;WL_WEBLINK_ID=1</t>
  </si>
  <si>
    <t>H2ARH30307</t>
  </si>
  <si>
    <t>Kirsten D Bennett</t>
  </si>
  <si>
    <t>505-925-7604</t>
  </si>
  <si>
    <t>kdbennett@salud.unm.edu</t>
  </si>
  <si>
    <t>https://grants.hrsa.gov/2010/web2External/Interface/Common/PublicWebLinkController.aspx?GrantNumber=U68HP11454&amp;WL_WEBLINK_ID=1</t>
  </si>
  <si>
    <t>U68HP11454</t>
  </si>
  <si>
    <t>Timothy C Lopez</t>
  </si>
  <si>
    <t>505-222-8671</t>
  </si>
  <si>
    <t>timothy.lopez1@state.nm.us</t>
  </si>
  <si>
    <t>https://grants.hrsa.gov/2010/web2External/Interface/Common/PublicWebLinkController.aspx?GrantNumber=A22HP29950&amp;WL_WEBLINK_ID=1</t>
  </si>
  <si>
    <t>A22HP29950</t>
  </si>
  <si>
    <t>Marc Code</t>
  </si>
  <si>
    <t>510-869-6821</t>
  </si>
  <si>
    <t>mcode@samuelmerritt.edu</t>
  </si>
  <si>
    <t>University of Southern California</t>
  </si>
  <si>
    <t>3720 S Flower St # 3rd Floor</t>
  </si>
  <si>
    <t>Los Angeles, CA 90007-4318</t>
  </si>
  <si>
    <t>https://grants.hrsa.gov/2010/web2External/Interface/Common/PublicWebLinkController.aspx?GrantNumber=A22HP29961&amp;WL_WEBLINK_ID=1</t>
  </si>
  <si>
    <t>A22HP29961</t>
  </si>
  <si>
    <t>Michele E Gold</t>
  </si>
  <si>
    <t>323-442-2012</t>
  </si>
  <si>
    <t>mgold@usc.edu</t>
  </si>
  <si>
    <t>https://grants.hrsa.gov/2010/web2External/Interface/Common/PublicWebLinkController.aspx?GrantNumber=D06RH21674&amp;WL_WEBLINK_ID=1</t>
  </si>
  <si>
    <t>D06RH21674</t>
  </si>
  <si>
    <t>Cassalyn David</t>
  </si>
  <si>
    <t>520-375-6050 x1370</t>
  </si>
  <si>
    <t>cdavid@mariposachc.net</t>
  </si>
  <si>
    <t>Napa County</t>
  </si>
  <si>
    <t>ST HELENA HOSPITAL</t>
  </si>
  <si>
    <t>10 Woodland Rd</t>
  </si>
  <si>
    <t>Saint Helena, CA 94574-9554</t>
  </si>
  <si>
    <t>https://grants.hrsa.gov/2010/web2External/Interface/Common/PublicWebLinkController.aspx?GrantNumber=D06RH26826&amp;WL_WEBLINK_ID=1</t>
  </si>
  <si>
    <t>D06RH26826</t>
  </si>
  <si>
    <t>Susan Jen</t>
  </si>
  <si>
    <t>707-279-8827</t>
  </si>
  <si>
    <t>s.jen@mchsi.com</t>
  </si>
  <si>
    <t>BCFS HEALTH AND HUMAN SERVICES</t>
  </si>
  <si>
    <t>1506 Bexar Crossing St</t>
  </si>
  <si>
    <t>San Antonio, TX 78232-1587</t>
  </si>
  <si>
    <t>https://perf-data.hrsa.gov/mchb/DGISReports/Abstract/AbstractDetails.aspx?Source=TVIS&amp;GrantNo=H49MC27813&amp;FY=2014</t>
  </si>
  <si>
    <t>H49MC27813</t>
  </si>
  <si>
    <t>Tammy Phillips</t>
  </si>
  <si>
    <t>210-283-5184</t>
  </si>
  <si>
    <t>tammy.phillips@bcfs.net</t>
  </si>
  <si>
    <t>Cooperative Agreement for a Regional Center for Health Workforce Studies (U81)</t>
  </si>
  <si>
    <t>https://grants.hrsa.gov/2010/web2External/Interface/Common/PublicWebLinkController.aspx?GrantNumber=U81HP26494&amp;WL_WEBLINK_ID=1</t>
  </si>
  <si>
    <t>U81HP26494</t>
  </si>
  <si>
    <t>Joanne Spetz</t>
  </si>
  <si>
    <t>415-502-4443</t>
  </si>
  <si>
    <t>jojo@alum.mit.edu</t>
  </si>
  <si>
    <t>Special Projects of National Significance (U90)</t>
  </si>
  <si>
    <t>https://grants.hrsa.gov/2010/web2External/Interface/Common/PublicWebLinkController.aspx?GrantNumber=U90HA24973&amp;WL_WEBLINK_ID=1</t>
  </si>
  <si>
    <t>U90HA24973</t>
  </si>
  <si>
    <t>Gregory Rebchook</t>
  </si>
  <si>
    <t>415-476-6354</t>
  </si>
  <si>
    <t>greg.rebchook@ucsf.edu</t>
  </si>
  <si>
    <t>U90HA26507</t>
  </si>
  <si>
    <t>Janet Myers</t>
  </si>
  <si>
    <t>415-476-6336</t>
  </si>
  <si>
    <t>Janet.Myers@ucsf.edu</t>
  </si>
  <si>
    <t>https://grants.hrsa.gov/2010/web2External/Interface/Common/PublicWebLinkController.aspx?GrantNumber=U90HA27388&amp;WL_WEBLINK_ID=1</t>
  </si>
  <si>
    <t>U90HA27388</t>
  </si>
  <si>
    <t>Wayne Steward</t>
  </si>
  <si>
    <t>415-476-6372</t>
  </si>
  <si>
    <t>wayne.steward@ucsf.edu</t>
  </si>
  <si>
    <t>NORTH COUNTRY HEALTHCARE, INC.</t>
  </si>
  <si>
    <t>2920 N 4th St</t>
  </si>
  <si>
    <t>Flagstaff, AZ 86004-1816</t>
  </si>
  <si>
    <t>H1GRH27372</t>
  </si>
  <si>
    <t>Ann Roggenbuck</t>
  </si>
  <si>
    <t>928-522-9562</t>
  </si>
  <si>
    <t>aroggenbuck@nchcaz.org</t>
  </si>
  <si>
    <t>https://grants.hrsa.gov/2010/web2External/Interface/Common/PublicWebLinkController.aspx?GrantNumber=H1GRH27375&amp;WL_WEBLINK_ID=1</t>
  </si>
  <si>
    <t>H1GRH27375</t>
  </si>
  <si>
    <t>Denece O Kesler</t>
  </si>
  <si>
    <t>505-272-2517</t>
  </si>
  <si>
    <t>dkesler@salud.unm.edu</t>
  </si>
  <si>
    <t>https://grants.hrsa.gov/2010/web2External/Interface/Common/PublicWebLinkController.aspx?GrantNumber=H37RH27224&amp;WL_WEBLINK_ID=1</t>
  </si>
  <si>
    <t>H37RH27224</t>
  </si>
  <si>
    <t>CJ Hansen</t>
  </si>
  <si>
    <t>928-645-9675 x5507</t>
  </si>
  <si>
    <t>c.hansen@cchcaz.org</t>
  </si>
  <si>
    <t>https://perf-data.hrsa.gov/mchb/DGISReports/Abstract/AbstractDetails.aspx?Source=TVIS&amp;GrantNo=H33MC06690&amp;FY=2014</t>
  </si>
  <si>
    <t>H33MC06690</t>
  </si>
  <si>
    <t>Tomi St. Mars</t>
  </si>
  <si>
    <t>602-542-7340</t>
  </si>
  <si>
    <t>stmarst@azdhs.gov</t>
  </si>
  <si>
    <t>Area Health Education Centers (AHEC) Program (U77)</t>
  </si>
  <si>
    <t>U77HP01066</t>
  </si>
  <si>
    <t>Steven R Shelton</t>
  </si>
  <si>
    <t>409-772-7884</t>
  </si>
  <si>
    <t>steve.shelton@utmb.edu</t>
  </si>
  <si>
    <t>Ryan White Part B HIV Care Grant Program (X07)</t>
  </si>
  <si>
    <t>This announcement solicits applications for the Ryan White HIV/AIDS Program (RWHAP) Part B Base, AIDS Drug Assistance Program (ADAP) Base, Pacific Island Jurisdiction Part B/ADAP Base, ADAP Supplement</t>
  </si>
  <si>
    <t>https://grants.hrsa.gov/2010/web2External/Interface/Common/PublicWebLinkController.aspx?GrantNumber=X07HA00054&amp;WL_WEBLINK_ID=1</t>
  </si>
  <si>
    <t>X07HA00054</t>
  </si>
  <si>
    <t>Shelley Lucas</t>
  </si>
  <si>
    <t>512-533-3109</t>
  </si>
  <si>
    <t>shelley.lucas@dshs.texas.gov</t>
  </si>
  <si>
    <t>https://grants.hrsa.gov/2010/web2External/Interface/Common/PublicWebLinkController.aspx?GrantNumber=X07HA00080&amp;WL_WEBLINK_ID=1</t>
  </si>
  <si>
    <t>X07HA00080</t>
  </si>
  <si>
    <t>Carmen Batista</t>
  </si>
  <si>
    <t>602-364-3606</t>
  </si>
  <si>
    <t>Carmen.Batista@azdhs.gov</t>
  </si>
  <si>
    <t>Ryan White Title IV Women, Infants, Children, Youth and  Affected Family Members AIDS Healthcare  (H12)</t>
  </si>
  <si>
    <t>This announcement solicits applications for the fiscal year (FY) 2017 Ryan White HIV/AIDS Program (RWHAP) Part D Coordinated HIV Services and Access to Research for Women, Infants, Children, and Youth</t>
  </si>
  <si>
    <t>FRESNO COMMUNITY HOSPITAL &amp; MEDICAL CENTER</t>
  </si>
  <si>
    <t>290 N Wayte Ln</t>
  </si>
  <si>
    <t>Fresno, CA 93701-2124</t>
  </si>
  <si>
    <t>https://grants.hrsa.gov/2010/web2External/Interface/Common/PublicWebLinkController.aspx?GrantNumber=H12HA24778&amp;WL_WEBLINK_ID=1</t>
  </si>
  <si>
    <t>H12HA24778</t>
  </si>
  <si>
    <t>Sherry Hughes</t>
  </si>
  <si>
    <t>559-459-4900 x3861</t>
  </si>
  <si>
    <t>shhughes@communitymedical.org</t>
  </si>
  <si>
    <t>https://grants.hrsa.gov/2010/web2External/Interface/Common/PublicWebLinkController.aspx?GrantNumber=H12HA24780&amp;WL_WEBLINK_ID=1</t>
  </si>
  <si>
    <t>H12HA24780</t>
  </si>
  <si>
    <t>Sara E Brewer</t>
  </si>
  <si>
    <t>707-303-3600 x3881</t>
  </si>
  <si>
    <t>sarab@srhealthcenters.org</t>
  </si>
  <si>
    <t>https://grants.hrsa.gov/2010/web2External/Interface/Common/PublicWebLinkController.aspx?GrantNumber=H12HA24781&amp;WL_WEBLINK_ID=1</t>
  </si>
  <si>
    <t>H12HA24781</t>
  </si>
  <si>
    <t>Stephen A Spector</t>
  </si>
  <si>
    <t>858-534-7055</t>
  </si>
  <si>
    <t>saspector@ucsd.edu</t>
  </si>
  <si>
    <t>H12HA24782</t>
  </si>
  <si>
    <t>Monica Gandhi</t>
  </si>
  <si>
    <t>415-502-6285</t>
  </si>
  <si>
    <t>monica.gandhi@ucsf.edu</t>
  </si>
  <si>
    <t>https://grants.hrsa.gov/2010/web2External/Interface/Common/PublicWebLinkController.aspx?GrantNumber=U68HP11446&amp;WL_WEBLINK_ID=1</t>
  </si>
  <si>
    <t>U68HP11446</t>
  </si>
  <si>
    <t>Hovik Khosrovian</t>
  </si>
  <si>
    <t>916-326-3734</t>
  </si>
  <si>
    <t>hkhosrov@oshpd.ca.gov</t>
  </si>
  <si>
    <t>U77HP03034</t>
  </si>
  <si>
    <t>Sally Reel</t>
  </si>
  <si>
    <t>520-626-4030</t>
  </si>
  <si>
    <t>sreel@email.arizona.edu</t>
  </si>
  <si>
    <t>https://grants.hrsa.gov/2010/web2External/Interface/Common/PublicWebLinkController.aspx?GrantNumber=X07HA12778&amp;WL_WEBLINK_ID=1</t>
  </si>
  <si>
    <t>X07HA12778</t>
  </si>
  <si>
    <t>Majel Arnold</t>
  </si>
  <si>
    <t>916-449-5819</t>
  </si>
  <si>
    <t>majel.arnold@cdph.ca.gov</t>
  </si>
  <si>
    <t>MARICOPA COUNTY SPECIAL HEALTH CARE DISTRICT</t>
  </si>
  <si>
    <t>2601 E Roosevelt St</t>
  </si>
  <si>
    <t>Phoenix, AZ 85008-4973</t>
  </si>
  <si>
    <t>https://grants.hrsa.gov/2010/web2External/Interface/Common/PublicWebLinkController.aspx?GrantNumber=H12HA24774&amp;WL_WEBLINK_ID=1</t>
  </si>
  <si>
    <t>H12HA24774</t>
  </si>
  <si>
    <t>Cheri Tomlinson</t>
  </si>
  <si>
    <t>602-344-2629</t>
  </si>
  <si>
    <t>cheri.tomlinson@mihs.org</t>
  </si>
  <si>
    <t>ALTAMED HEALTH SERVICES CORPORATION</t>
  </si>
  <si>
    <t>2040 Camfield Ave</t>
  </si>
  <si>
    <t>Los Angeles, CA 90040-1502</t>
  </si>
  <si>
    <t>https://grants.hrsa.gov/2010/web2External/Interface/Common/PublicWebLinkController.aspx?GrantNumber=H12HA24775&amp;WL_WEBLINK_ID=1</t>
  </si>
  <si>
    <t>H12HA24775</t>
  </si>
  <si>
    <t>Nena Davis</t>
  </si>
  <si>
    <t>323-889-7343</t>
  </si>
  <si>
    <t>ndavis@altamed.org</t>
  </si>
  <si>
    <t>CENTER FOR A.I.D.S. RESEARCH, EDUCATION AND SERVICES - SACRAMENTO, THE</t>
  </si>
  <si>
    <t>1500 21st St</t>
  </si>
  <si>
    <t>Sacramento, CA 95811-5216</t>
  </si>
  <si>
    <t>https://grants.hrsa.gov/2010/web2External/Interface/Common/PublicWebLinkController.aspx?GrantNumber=H12HA24776&amp;WL_WEBLINK_ID=1</t>
  </si>
  <si>
    <t>H12HA24776</t>
  </si>
  <si>
    <t>Robert A Kamrath</t>
  </si>
  <si>
    <t>916-914-6240</t>
  </si>
  <si>
    <t>bkamrath@carescommunityhealth.org</t>
  </si>
  <si>
    <t>Community Based Dental Partnership Program (H65)</t>
  </si>
  <si>
    <t>https://grants.hrsa.gov/2010/web2External/Interface/Common/PublicWebLinkController.aspx?GrantNumber=H65HA00004&amp;WL_WEBLINK_ID=1</t>
  </si>
  <si>
    <t>H65HA00004</t>
  </si>
  <si>
    <t>Thomas C Rogers</t>
  </si>
  <si>
    <t>909-558-8164</t>
  </si>
  <si>
    <t>trogers@llu.edu</t>
  </si>
  <si>
    <t>H12HA24833</t>
  </si>
  <si>
    <t>Bruce Williams</t>
  </si>
  <si>
    <t>505-272-0437</t>
  </si>
  <si>
    <t>bwilliams@salud.unm.edu</t>
  </si>
  <si>
    <t>https://grants.hrsa.gov/2010/web2External/Interface/Common/PublicWebLinkController.aspx?GrantNumber=H12HA24836&amp;WL_WEBLINK_ID=1</t>
  </si>
  <si>
    <t>H12HA24836</t>
  </si>
  <si>
    <t>Victor F German</t>
  </si>
  <si>
    <t>210-567-7437</t>
  </si>
  <si>
    <t>german@uthscsa.edu</t>
  </si>
  <si>
    <t>University Of Texas Southwestern Medical Center</t>
  </si>
  <si>
    <t>5323 Harry Hines Blvd</t>
  </si>
  <si>
    <t>Dallas, TX 75390-7208</t>
  </si>
  <si>
    <t>https://grants.hrsa.gov/2010/web2External/Interface/Common/PublicWebLinkController.aspx?GrantNumber=H12HA24837&amp;WL_WEBLINK_ID=1</t>
  </si>
  <si>
    <t>H12HA24837</t>
  </si>
  <si>
    <t>Ellen Kitchell</t>
  </si>
  <si>
    <t>469-835-4711</t>
  </si>
  <si>
    <t>ellen.kitchell@gmail.com</t>
  </si>
  <si>
    <t>Cameron County</t>
  </si>
  <si>
    <t>VALLEY AIDS COUNCIL</t>
  </si>
  <si>
    <t>2306 Camelot Plaza Cir</t>
  </si>
  <si>
    <t>Harlingen, TX 78550-8407</t>
  </si>
  <si>
    <t>https://grants.hrsa.gov/2010/web2External/Interface/Common/PublicWebLinkController.aspx?GrantNumber=H12HA24840&amp;WL_WEBLINK_ID=1</t>
  </si>
  <si>
    <t>H12HA24840</t>
  </si>
  <si>
    <t>Wally Cantu</t>
  </si>
  <si>
    <t>956-428-2653 x4328</t>
  </si>
  <si>
    <t>wcantu@valleyaids.org</t>
  </si>
  <si>
    <t>Grayson County</t>
  </si>
  <si>
    <t>YOUR HEALTH CLINIC</t>
  </si>
  <si>
    <t>1521 Baker Rd</t>
  </si>
  <si>
    <t>Sherman, TX 75090-2409</t>
  </si>
  <si>
    <t>https://grants.hrsa.gov/2010/web2External/Interface/Common/PublicWebLinkController.aspx?GrantNumber=H12HA24844&amp;WL_WEBLINK_ID=1</t>
  </si>
  <si>
    <t>H12HA24844</t>
  </si>
  <si>
    <t>Gwynne Palmore</t>
  </si>
  <si>
    <t>903-891-1972</t>
  </si>
  <si>
    <t>gwynne.palmore@gmail.com</t>
  </si>
  <si>
    <t>1700 Lomas Blvd Ne</t>
  </si>
  <si>
    <t>Albuquerque, NM 87106-3835</t>
  </si>
  <si>
    <t>https://grants.hrsa.gov/2010/web2External/Interface/Common/PublicWebLinkController.aspx?GrantNumber=H4BHS15529&amp;WL_WEBLINK_ID=1</t>
  </si>
  <si>
    <t>H4BHS15529</t>
  </si>
  <si>
    <t>Susan C Smolinske</t>
  </si>
  <si>
    <t>505-250-8127</t>
  </si>
  <si>
    <t>smolinske@comcast.net</t>
  </si>
  <si>
    <t>H54RH00025</t>
  </si>
  <si>
    <t>Hemophilia Treatment Centers (SPRANS) (H30)</t>
  </si>
  <si>
    <t>This announcement solicits applications for the Regional Hemophilia Network (RHN) Program.  The purpose of this funding opportunity is to establish integrated and collaborative regional networks to pr</t>
  </si>
  <si>
    <t>CENTER FOR COMPREHENSIVE CARE AND DIAGNOSIS OF INHERITED BLOOD DISORDERS, THE</t>
  </si>
  <si>
    <t>2670 N Main St Ste 150</t>
  </si>
  <si>
    <t>Santa Ana, CA 92705-6658</t>
  </si>
  <si>
    <t>https://perf-data.hrsa.gov/mchb/DGISReports/Abstract/AbstractDetails.aspx?Source=TVIS&amp;GrantNo=H30MC24045&amp;FY=2014</t>
  </si>
  <si>
    <t>H30MC24045</t>
  </si>
  <si>
    <t>Diane J Nugent</t>
  </si>
  <si>
    <t>949-338-9630</t>
  </si>
  <si>
    <t>dianenugent7@gmail.com</t>
  </si>
  <si>
    <t>https://perf-data.hrsa.gov/mchb/DGISReports/Abstract/AbstractDetails.aspx?Source=TVIS&amp;GrantNo=H30MC24051&amp;FY=2014</t>
  </si>
  <si>
    <t>H30MC24051</t>
  </si>
  <si>
    <t>Dr. Deborah Brown</t>
  </si>
  <si>
    <t>713-500-8360</t>
  </si>
  <si>
    <t>deborah.brown@uth.tmc.edu</t>
  </si>
  <si>
    <t>https://grants.hrsa.gov/2010/web2External/Interface/Common/PublicWebLinkController.aspx?GrantNumber=H3HRH00032&amp;WL_WEBLINK_ID=1</t>
  </si>
  <si>
    <t>H3HRH00032</t>
  </si>
  <si>
    <t>https://grants.hrsa.gov/2010/web2External/Interface/Common/PublicWebLinkController.aspx?GrantNumber=H3HRH00044&amp;WL_WEBLINK_ID=1</t>
  </si>
  <si>
    <t>H3HRH00044</t>
  </si>
  <si>
    <t>H12HA28848</t>
  </si>
  <si>
    <t>James Deville</t>
  </si>
  <si>
    <t>310-825-9660</t>
  </si>
  <si>
    <t>jdeville@ucla.edu</t>
  </si>
  <si>
    <t>https://perf-data.hrsa.gov/mchb/DGISReports/Abstract/AbstractDetails.aspx?Source=TVIS&amp;GrantNo=H18MC00048&amp;FY=2014</t>
  </si>
  <si>
    <t>H18MC00048</t>
  </si>
  <si>
    <t>Natalie Archer</t>
  </si>
  <si>
    <t>512-776-2870</t>
  </si>
  <si>
    <t>natalie.archer@dshs.state.tx.us</t>
  </si>
  <si>
    <t>U77HP23071</t>
  </si>
  <si>
    <t>Ivan Gomez, MD, FAAFP, AAHIVS</t>
  </si>
  <si>
    <t>559-499-6461</t>
  </si>
  <si>
    <t>IGomez@fresno.ucsf.edu</t>
  </si>
  <si>
    <t>U77HP23074</t>
  </si>
  <si>
    <t>Helene Silverblatt</t>
  </si>
  <si>
    <t>505-272-2165</t>
  </si>
  <si>
    <t>HSilverblatt@salud.unm.edu</t>
  </si>
  <si>
    <t>https://grants.hrsa.gov/2010/web2External/Interface/Common/PublicWebLinkController.aspx?GrantNumber=X07HA00084&amp;WL_WEBLINK_ID=1</t>
  </si>
  <si>
    <t>X07HA00084</t>
  </si>
  <si>
    <t>Andrew Gans</t>
  </si>
  <si>
    <t>505-476-3624</t>
  </si>
  <si>
    <t>andrew.gans@state.nm.us</t>
  </si>
  <si>
    <t>HARRIS HEALTH SYSTEM</t>
  </si>
  <si>
    <t>2525 Holly Hall St</t>
  </si>
  <si>
    <t>Houston, TX 77054-4124</t>
  </si>
  <si>
    <t>https://grants.hrsa.gov/2010/web2External/Interface/Common/PublicWebLinkController.aspx?GrantNumber=H12HA24800&amp;WL_WEBLINK_ID=1</t>
  </si>
  <si>
    <t>H12HA24800</t>
  </si>
  <si>
    <t>Nancy Miertschin</t>
  </si>
  <si>
    <t>713-873-4185</t>
  </si>
  <si>
    <t>Nancy.Miertschin@harrishealth.org</t>
  </si>
  <si>
    <t>HOUSTON REGIONAL HIV/AIDS RESOURCE GROUP, INC</t>
  </si>
  <si>
    <t>500 Lovett Blvd Ste 100</t>
  </si>
  <si>
    <t>Houston, TX 77006-4067</t>
  </si>
  <si>
    <t>https://grants.hrsa.gov/2010/web2External/Interface/Common/PublicWebLinkController.aspx?GrantNumber=H12HA24804&amp;WL_WEBLINK_ID=1</t>
  </si>
  <si>
    <t>H12HA24804</t>
  </si>
  <si>
    <t>Patrick L Martin</t>
  </si>
  <si>
    <t>713-526-1016 x111</t>
  </si>
  <si>
    <t>plmartin@hivtrg.org</t>
  </si>
  <si>
    <t>Rural Health Network Development Planning Grant Program (P10)</t>
  </si>
  <si>
    <t>This announcement solicits applications for the Rural Health Network Development Planning Grant Program (“Network Planning”).   
The purpose of the Network Planning program is to assist in the develo</t>
  </si>
  <si>
    <t>La Paz County</t>
  </si>
  <si>
    <t>LA PAZ REGIONAL HOSPITAL, INC.</t>
  </si>
  <si>
    <t>1200 W Mohave Rd</t>
  </si>
  <si>
    <t>Parker, AZ 85344-6349</t>
  </si>
  <si>
    <t>https://grants.hrsa.gov/2010/web2External/Interface/Common/PublicWebLinkController.aspx?GrantNumber=P10RH29842&amp;WL_WEBLINK_ID=1</t>
  </si>
  <si>
    <t>P10RH29842</t>
  </si>
  <si>
    <t>Vickie Clark</t>
  </si>
  <si>
    <t>928-669-7300</t>
  </si>
  <si>
    <t>vclark@lapazhospital.org</t>
  </si>
  <si>
    <t>Mendocino County</t>
  </si>
  <si>
    <t>REDWOOD COAST MEDICAL SERVICES INC</t>
  </si>
  <si>
    <t>46900 Ocean Dr</t>
  </si>
  <si>
    <t>Gualala, CA 95445-8353</t>
  </si>
  <si>
    <t>https://grants.hrsa.gov/2010/web2External/Interface/Common/PublicWebLinkController.aspx?GrantNumber=P10RH29849&amp;WL_WEBLINK_ID=1</t>
  </si>
  <si>
    <t>P10RH29849</t>
  </si>
  <si>
    <t>Bonnie Noble</t>
  </si>
  <si>
    <t>916-716-6417</t>
  </si>
  <si>
    <t>bonnie@ondinegroup.com</t>
  </si>
  <si>
    <t>Cochise County</t>
  </si>
  <si>
    <t>BISBEE HOSPITAL ASSOCIATION</t>
  </si>
  <si>
    <t>101 Cole Ave</t>
  </si>
  <si>
    <t>Bisbee, AZ 85603-1327</t>
  </si>
  <si>
    <t>P10RH29852</t>
  </si>
  <si>
    <t>James Dickson</t>
  </si>
  <si>
    <t>520-432-6400</t>
  </si>
  <si>
    <t>jdickson@cqch.org</t>
  </si>
  <si>
    <t>Maternal and Child Health Field-Initiated Research Program (R40)</t>
  </si>
  <si>
    <t>This announcement solicits applications for two (2) separate competitions, HRSA-17-013 Autism Field-Initiated Innovative Research Studies and HRSA-17-014 Autism Longitudinal Data Project.  The purpose</t>
  </si>
  <si>
    <t>https://grants.hrsa.gov/2010/web2External/Interface/Common/PublicWebLinkController.aspx?GrantNumber=R40MC26820&amp;WL_WEBLINK_ID=1</t>
  </si>
  <si>
    <t>R40MC26820</t>
  </si>
  <si>
    <t>Valerie J Flaherman</t>
  </si>
  <si>
    <t>415-502-6266</t>
  </si>
  <si>
    <t>FlahermanV@peds.ucsf.edu</t>
  </si>
  <si>
    <t>Yolo County</t>
  </si>
  <si>
    <t>UNIVERSITY OF CALIFORNIA, DAVIS</t>
  </si>
  <si>
    <t>1850 Research Park Dr Ste 300</t>
  </si>
  <si>
    <t>Davis, CA 95618-6153</t>
  </si>
  <si>
    <t>https://grants.hrsa.gov/2010/web2External/Interface/Common/PublicWebLinkController.aspx?GrantNumber=R40MC27701&amp;WL_WEBLINK_ID=1</t>
  </si>
  <si>
    <t>R40MC27701</t>
  </si>
  <si>
    <t>Randi J Hagerman</t>
  </si>
  <si>
    <t>916-703-0247</t>
  </si>
  <si>
    <t>rjhagerman@ucdavis.edu</t>
  </si>
  <si>
    <t>Ryan White Title III HIV Capacity Development and Planning Grants (P06)</t>
  </si>
  <si>
    <t>This announcement solicits applications for the Ryan White HIV/AIDS Program (RWHAP) Part C Capacity Development Program to strengthen organizational infrastructure to respond to the changing health ca</t>
  </si>
  <si>
    <t>CENTRO DE SALUD DE LA COMUNIDAD DE SAN YSIDRO, INC.</t>
  </si>
  <si>
    <t>4004 Beyer Blvd</t>
  </si>
  <si>
    <t>San Ysidro, CA 92173-2007</t>
  </si>
  <si>
    <t>https://grants.hrsa.gov/2010/web2External/Interface/Common/PublicWebLinkController.aspx?GrantNumber=P06HA30480&amp;WL_WEBLINK_ID=1</t>
  </si>
  <si>
    <t>P06HA30480</t>
  </si>
  <si>
    <t>Kevin Mattson</t>
  </si>
  <si>
    <t>619-205-6322</t>
  </si>
  <si>
    <t>kmattson@syhc.org</t>
  </si>
  <si>
    <t>CENTRO DE SALUD FAMILIAR LA FE, INC</t>
  </si>
  <si>
    <t>1314 E Yandell Dr</t>
  </si>
  <si>
    <t>El Paso, TX 79902-5529</t>
  </si>
  <si>
    <t>https://grants.hrsa.gov/2010/web2External/Interface/Common/PublicWebLinkController.aspx?GrantNumber=P06HA30481&amp;WL_WEBLINK_ID=1</t>
  </si>
  <si>
    <t>P06HA30481</t>
  </si>
  <si>
    <t>Salvador Balcorta</t>
  </si>
  <si>
    <t>915-534-7979</t>
  </si>
  <si>
    <t>robert.gonzales@lafe-ep.org</t>
  </si>
  <si>
    <t>TRI-CITY HEALTH CENTER</t>
  </si>
  <si>
    <t>39500 Liberty St</t>
  </si>
  <si>
    <t>Fremont, CA 94538-2211</t>
  </si>
  <si>
    <t>https://grants.hrsa.gov/2010/web2External/Interface/Common/PublicWebLinkController.aspx?GrantNumber=P06HA30510&amp;WL_WEBLINK_ID=1</t>
  </si>
  <si>
    <t>P06HA30510</t>
  </si>
  <si>
    <t>Zettie Page</t>
  </si>
  <si>
    <t>510-252-6811</t>
  </si>
  <si>
    <t>zpage@tri-cityhealth.org</t>
  </si>
  <si>
    <t>https://grants.hrsa.gov/2010/web2External/Interface/Common/PublicWebLinkController.aspx?GrantNumber=P06HA30513&amp;WL_WEBLINK_ID=1</t>
  </si>
  <si>
    <t>P06HA30513</t>
  </si>
  <si>
    <t>Andrea Kovacs</t>
  </si>
  <si>
    <t>323-865-1555</t>
  </si>
  <si>
    <t>akovacs@usc.edu</t>
  </si>
  <si>
    <t>https://grants.hrsa.gov/2010/web2External/Interface/Common/PublicWebLinkController.aspx?GrantNumber=P06HA30530&amp;WL_WEBLINK_ID=1</t>
  </si>
  <si>
    <t>P06HA30530</t>
  </si>
  <si>
    <t>wally cantu</t>
  </si>
  <si>
    <t>956-507-4880</t>
  </si>
  <si>
    <t>Physician Assistant Training in Primary Care (D57)</t>
  </si>
  <si>
    <t>https://grants.hrsa.gov/2010/web2External/Interface/Common/PublicWebLinkController.aspx?GrantNumber=D57HP24685&amp;WL_WEBLINK_ID=1</t>
  </si>
  <si>
    <t>D57HP24685</t>
  </si>
  <si>
    <t>Richard W Dehn</t>
  </si>
  <si>
    <t>602-827-2421</t>
  </si>
  <si>
    <t>richard.dehn@nau.edu</t>
  </si>
  <si>
    <t>https://grants.hrsa.gov/2010/web2External/Interface/Common/PublicWebLinkController.aspx?GrantNumber=D57HP24690&amp;WL_WEBLINK_ID=1</t>
  </si>
  <si>
    <t>D57HP24690</t>
  </si>
  <si>
    <t>Brent J Shriver</t>
  </si>
  <si>
    <t>210-567-4246</t>
  </si>
  <si>
    <t>bjshriver57@gmail.com</t>
  </si>
  <si>
    <t>https://perf-data.hrsa.gov/mchb/DGISReports/Abstract/AbstractDetails.aspx?Source=TVIS&amp;GrantNo=H18MC00035&amp;FY=2014</t>
  </si>
  <si>
    <t>H18MC00035</t>
  </si>
  <si>
    <t>Eirian Coronado</t>
  </si>
  <si>
    <t>505-476-8895</t>
  </si>
  <si>
    <t>Eirian.Coronado@state.nm.us</t>
  </si>
  <si>
    <t>Rural Health Research Grant Program Cooperative Agreement (U1C)</t>
  </si>
  <si>
    <t>https://grants.hrsa.gov/2010/web2External/Interface/Common/PublicWebLinkController.aspx?GrantNumber=U1CRH30040&amp;WL_WEBLINK_ID=1</t>
  </si>
  <si>
    <t>U1CRH30040</t>
  </si>
  <si>
    <t>Jane Bolin</t>
  </si>
  <si>
    <t>979-436-9468</t>
  </si>
  <si>
    <t>janebolin@tamu.edu</t>
  </si>
  <si>
    <t>https://perf-data.hrsa.gov/mchb/DGISReports/Abstract/AbstractDetails.aspx?Source=TVIS&amp;GrantNo=H33MC07873&amp;FY=2014</t>
  </si>
  <si>
    <t>H33MC07873</t>
  </si>
  <si>
    <t>Robert Sapien</t>
  </si>
  <si>
    <t>505-272-5062</t>
  </si>
  <si>
    <t>rsapien@salud.unm.edu</t>
  </si>
  <si>
    <t>EMERGENCY MEDICAL SERVICES AUTHORITY, CA</t>
  </si>
  <si>
    <t>10901 Gold Center Dr Ste 400</t>
  </si>
  <si>
    <t>Rancho Cordova, CA 95670-6073</t>
  </si>
  <si>
    <t>https://perf-data.hrsa.gov/mchb/DGISReports/Abstract/AbstractDetails.aspx?Source=TVIS&amp;GrantNo=H33MC07874&amp;FY=2014</t>
  </si>
  <si>
    <t>H33MC07874</t>
  </si>
  <si>
    <t>Tom McGinnis</t>
  </si>
  <si>
    <t>916-322-4336 x695</t>
  </si>
  <si>
    <t>tom.mcginnis@emsa.ca.gov</t>
  </si>
  <si>
    <t>National  Training  and Technical Assistance (U69)</t>
  </si>
  <si>
    <t>https://grants.hrsa.gov/2010/web2External/Interface/Common/PublicWebLinkController.aspx?GrantNumber=U69HA27223&amp;WL_WEBLINK_ID=1</t>
  </si>
  <si>
    <t>U69HA27223</t>
  </si>
  <si>
    <t>E. Michael Reyes</t>
  </si>
  <si>
    <t>415-476-6142</t>
  </si>
  <si>
    <t>michael.reyes@ucsf.edu</t>
  </si>
  <si>
    <t>Social and Behavioral Interventions to Increase Solid Organ and Tissue Donation (R39)</t>
  </si>
  <si>
    <t>CLAREMONT GRADUATE UNIVERSITY</t>
  </si>
  <si>
    <t>150 E 10th St</t>
  </si>
  <si>
    <t>Claremont, CA 91711-5909</t>
  </si>
  <si>
    <t>https://grants.hrsa.gov/2010/web2External/Interface/Common/PublicWebLinkController.aspx?GrantNumber=R39OT26990&amp;WL_WEBLINK_ID=1</t>
  </si>
  <si>
    <t>R39OT26990</t>
  </si>
  <si>
    <t>Jason T Siegel</t>
  </si>
  <si>
    <t>520-975-6264</t>
  </si>
  <si>
    <t>jason.siegel@cgu.edu</t>
  </si>
  <si>
    <t>https://grants.hrsa.gov/2010/web2External/Interface/Common/PublicWebLinkController.aspx?GrantNumber=R39OT29877&amp;WL_WEBLINK_ID=1</t>
  </si>
  <si>
    <t>R39OT29877</t>
  </si>
  <si>
    <t>https://grants.hrsa.gov/2010/web2External/Interface/Common/PublicWebLinkController.aspx?GrantNumber=R39OT29879&amp;WL_WEBLINK_ID=1</t>
  </si>
  <si>
    <t>R39OT29879</t>
  </si>
  <si>
    <t>Amy D Waterman</t>
  </si>
  <si>
    <t>314-322-3880</t>
  </si>
  <si>
    <t>awaterman@mednet.ucla.edu</t>
  </si>
  <si>
    <t>Reaching Practicing MCH Professionals in Underserved Areas Through Education and Training Program (T04)</t>
  </si>
  <si>
    <t>https://perf-data.hrsa.gov/mchb/DGISReports/Abstract/AbstractDetails.aspx?Source=TVIS&amp;GrantNo=T04MC12785&amp;FY=2014</t>
  </si>
  <si>
    <t>T04MC12785</t>
  </si>
  <si>
    <t>Courtney Byrd-Williams</t>
  </si>
  <si>
    <t>512-391-2508</t>
  </si>
  <si>
    <t>Courtney.E.ByrdWilliams@uth.tmc.edu</t>
  </si>
  <si>
    <t>https://perf-data.hrsa.gov/mchb/DGISReports/Abstract/AbstractDetails.aspx?Source=TVIS&amp;GrantNo=T04MC26891&amp;FY=2014</t>
  </si>
  <si>
    <t>T04MC26891</t>
  </si>
  <si>
    <t>Kristine Tollestrup</t>
  </si>
  <si>
    <t>505-272-9555</t>
  </si>
  <si>
    <t>ktollestrup@salud.unm.edu</t>
  </si>
  <si>
    <t>MCH Pipeline Training Program (T16)</t>
  </si>
  <si>
    <t>https://perf-data.hrsa.gov/mchb/DGISReports/Abstract/AbstractDetails.aspx?Source=TVIS&amp;GrantNo=T16MC06956&amp;FY=2014</t>
  </si>
  <si>
    <t>T16MC06956</t>
  </si>
  <si>
    <t>310-312-9053</t>
  </si>
  <si>
    <t>https://grants.hrsa.gov/2010/web2External/Interface/Common/PublicWebLinkController.aspx?GrantNumber=T16MC29831&amp;WL_WEBLINK_ID=1</t>
  </si>
  <si>
    <t>T16MC29831</t>
  </si>
  <si>
    <t>Hamisu M Salihu</t>
  </si>
  <si>
    <t>713-798-7646</t>
  </si>
  <si>
    <t>Hamisu.Salihu@bcm.edu</t>
  </si>
  <si>
    <t>Leadership Education in Neurodevelopmental and Related Disorders Training Program (T73)</t>
  </si>
  <si>
    <t>https://perf-data.hrsa.gov/mchb/DGISReports/Abstract/AbstractDetails.aspx?Source=TVIS&amp;GrantNo=T73MC00025&amp;FY=2014</t>
  </si>
  <si>
    <t>T73MC00025</t>
  </si>
  <si>
    <t>Sandra Heimerl</t>
  </si>
  <si>
    <t>505-272-0096</t>
  </si>
  <si>
    <t>sheimerl@salud.unm.edu</t>
  </si>
  <si>
    <t>Ryan White Part C Outpatient EIS Program (H76)</t>
  </si>
  <si>
    <t>https://grants.hrsa.gov/2010/web2External/Interface/Common/PublicWebLinkController.aspx?GrantNumber=H76HA00128&amp;WL_WEBLINK_ID=1</t>
  </si>
  <si>
    <t>H76HA00128</t>
  </si>
  <si>
    <t>CHILDREN'S HOSPITAL &amp; RESEARCH CENTER AT OAKLAND</t>
  </si>
  <si>
    <t>747 52nd St</t>
  </si>
  <si>
    <t>Oakland, CA 94609-1809</t>
  </si>
  <si>
    <t>https://grants.hrsa.gov/2010/web2External/Interface/Common/PublicWebLinkController.aspx?GrantNumber=H12HA24777&amp;WL_WEBLINK_ID=1</t>
  </si>
  <si>
    <t>H12HA24777</t>
  </si>
  <si>
    <t>Stephanie Montgomery</t>
  </si>
  <si>
    <t>510-597-7159</t>
  </si>
  <si>
    <t>smontgomery@mail.cho.org</t>
  </si>
  <si>
    <t>P06HA06525</t>
  </si>
  <si>
    <t>Sue Flammang</t>
  </si>
  <si>
    <t>559-459-4051</t>
  </si>
  <si>
    <t>sflammang@communitymedical.org</t>
  </si>
  <si>
    <t>Primary Health Care</t>
  </si>
  <si>
    <t>Training and Technical Assistance National Cooperative Agreements (NCAs) (U30)</t>
  </si>
  <si>
    <t>Association of Asian/Pacific Community Health Organizations</t>
  </si>
  <si>
    <t>101 Callan Ave Ste 400</t>
  </si>
  <si>
    <t>San Leandro, CA 94577-4584</t>
  </si>
  <si>
    <t>https://grants.hrsa.gov/2010/web2External/Interface/Common/PublicWebLinkController.aspx?GrantNumber=U30CS09735&amp;WL_WEBLINK_ID=1</t>
  </si>
  <si>
    <t>U30CS09735</t>
  </si>
  <si>
    <t>Jen Lee</t>
  </si>
  <si>
    <t>510-272-9536 x118</t>
  </si>
  <si>
    <t>jlee@aapcho.org</t>
  </si>
  <si>
    <t>Hays County</t>
  </si>
  <si>
    <t>NATIONAL CENTER FOR FARMWORKER HEALTH INC</t>
  </si>
  <si>
    <t>1770 Fm 967</t>
  </si>
  <si>
    <t>Buda, TX 78610-2884</t>
  </si>
  <si>
    <t>https://grants.hrsa.gov/2010/web2External/Interface/Common/PublicWebLinkController.aspx?GrantNumber=U30CS09737&amp;WL_WEBLINK_ID=1</t>
  </si>
  <si>
    <t>U30CS09737</t>
  </si>
  <si>
    <t>E. Roberta Ryder</t>
  </si>
  <si>
    <t>512-312-2700</t>
  </si>
  <si>
    <t>ryder@ncfh.org</t>
  </si>
  <si>
    <t>Maternal and Child Health Public Health Training Program (T76)</t>
  </si>
  <si>
    <t>https://perf-data.hrsa.gov/mchb/DGISReports/Abstract/AbstractDetails.aspx?Source=TVIS&amp;GrantNo=T76MC00014&amp;FY=2014</t>
  </si>
  <si>
    <t>T76MC00014</t>
  </si>
  <si>
    <t>Neal Halfon</t>
  </si>
  <si>
    <t>310-794-0967</t>
  </si>
  <si>
    <t>nhalfon@g.ucla.edu</t>
  </si>
  <si>
    <t>https://grants.hrsa.gov/2010/web2External/Interface/Common/PublicWebLinkController.aspx?GrantNumber=T76MC28441&amp;WL_WEBLINK_ID=1</t>
  </si>
  <si>
    <t>T76MC28441</t>
  </si>
  <si>
    <t>Brandie Taylor</t>
  </si>
  <si>
    <t>979-436-9390</t>
  </si>
  <si>
    <t>taylor@sph.tamhsc.edu</t>
  </si>
  <si>
    <t>Maternal and Child Health Nutrition Training Program (T79)</t>
  </si>
  <si>
    <t>https://perf-data.hrsa.gov/mchb/DGISReports/Abstract/AbstractDetails.aspx?Source=TVIS&amp;GrantNo=T79MC00013&amp;FY=2014</t>
  </si>
  <si>
    <t>T79MC00013</t>
  </si>
  <si>
    <t>Dena Herman</t>
  </si>
  <si>
    <t>310-825-3738</t>
  </si>
  <si>
    <t>dena.herman@csun.edu</t>
  </si>
  <si>
    <t>https://perf-data.hrsa.gov/mchb/DGISReports/Abstract/AbstractDetails.aspx?Source=TVIS&amp;GrantNo=T79MC00023&amp;FY=2014</t>
  </si>
  <si>
    <t>T79MC00023</t>
  </si>
  <si>
    <t>Diane Anderson</t>
  </si>
  <si>
    <t>832-826-1346</t>
  </si>
  <si>
    <t>dianea@bcm.edu</t>
  </si>
  <si>
    <t>REGENTS OF THE UNIVERSITY OF CALIFORNIA, THE</t>
  </si>
  <si>
    <t>2150 Shattuck Ave Ste 313</t>
  </si>
  <si>
    <t>Berkeley, CA 94704-5940</t>
  </si>
  <si>
    <t>https://perf-data.hrsa.gov/mchb/DGISReports/Abstract/AbstractDetails.aspx?Source=TVIS&amp;GrantNo=T79MC25736&amp;FY=2014</t>
  </si>
  <si>
    <t>T79MC25736</t>
  </si>
  <si>
    <t>Barbara Laraia</t>
  </si>
  <si>
    <t>510-643-7896</t>
  </si>
  <si>
    <t>blaraia@berkeley.edu</t>
  </si>
  <si>
    <t>https://grants.hrsa.gov/2010/web2External/Interface/Common/PublicWebLinkController.aspx?GrantNumber=H76HA00119&amp;WL_WEBLINK_ID=1</t>
  </si>
  <si>
    <t>H76HA00119</t>
  </si>
  <si>
    <t>Crystal Curtis</t>
  </si>
  <si>
    <t>214-590-5529</t>
  </si>
  <si>
    <t>crystal.curtis@phhs.org</t>
  </si>
  <si>
    <t>https://grants.hrsa.gov/2010/web2External/Interface/Common/PublicWebLinkController.aspx?GrantNumber=H76HA00122&amp;WL_WEBLINK_ID=1</t>
  </si>
  <si>
    <t>H76HA00122</t>
  </si>
  <si>
    <t>Jorge Salazar</t>
  </si>
  <si>
    <t>915-772-3366</t>
  </si>
  <si>
    <t>Jorge.Salazar@lafe-ep.org</t>
  </si>
  <si>
    <t>U77HP03049</t>
  </si>
  <si>
    <t>Sandra N Duggan</t>
  </si>
  <si>
    <t>210-567-7895</t>
  </si>
  <si>
    <t>duggan@uthscsa.edu</t>
  </si>
  <si>
    <t>U77HP16497</t>
  </si>
  <si>
    <t>Debra Flores</t>
  </si>
  <si>
    <t>806-743-3416</t>
  </si>
  <si>
    <t>debra.flores@ttuhsc.edu</t>
  </si>
  <si>
    <t>https://grants.hrsa.gov/2010/web2External/Interface/Common/PublicWebLinkController.aspx?GrantNumber=H12HA24817&amp;WL_WEBLINK_ID=1</t>
  </si>
  <si>
    <t>H12HA24817</t>
  </si>
  <si>
    <t>TARRANT COUNTY TEXAS (INC)</t>
  </si>
  <si>
    <t>100 E Weatherford St</t>
  </si>
  <si>
    <t>Fort Worth, TX 76102-2100</t>
  </si>
  <si>
    <t>https://grants.hrsa.gov/2010/web2External/Interface/Common/PublicWebLinkController.aspx?GrantNumber=H12HA24819&amp;WL_WEBLINK_ID=1</t>
  </si>
  <si>
    <t>H12HA24819</t>
  </si>
  <si>
    <t>Margie Drake</t>
  </si>
  <si>
    <t>817-321-4747</t>
  </si>
  <si>
    <t>mdrake@tarrantcounty.com</t>
  </si>
  <si>
    <t>ORANGE, COUNTY OF</t>
  </si>
  <si>
    <t>1725 W 17th St Unit B</t>
  </si>
  <si>
    <t>Santa Ana, CA 92706-2316</t>
  </si>
  <si>
    <t>H76HA00146</t>
  </si>
  <si>
    <t>Tamarra Jones</t>
  </si>
  <si>
    <t>714-834-8798</t>
  </si>
  <si>
    <t>tjones@ochca.com</t>
  </si>
  <si>
    <t>WEST COUNTY HEALTH CENTERS, INC.</t>
  </si>
  <si>
    <t>16312 3rd St</t>
  </si>
  <si>
    <t>Guerneville, CA 95446</t>
  </si>
  <si>
    <t>https://grants.hrsa.gov/2010/web2External/Interface/Common/PublicWebLinkController.aspx?GrantNumber=H76HA00149&amp;WL_WEBLINK_ID=1</t>
  </si>
  <si>
    <t>H76HA00149</t>
  </si>
  <si>
    <t>Mary Szecsey</t>
  </si>
  <si>
    <t>707-869-1594</t>
  </si>
  <si>
    <t>mszecsey@wchealth.org</t>
  </si>
  <si>
    <t>FAMILY HEALTH CENTERS OF SAN DIEGO, INC.</t>
  </si>
  <si>
    <t>823 Gateway Center Way</t>
  </si>
  <si>
    <t>San Diego, CA 92102-4541</t>
  </si>
  <si>
    <t>https://grants.hrsa.gov/2010/web2External/Interface/Common/PublicWebLinkController.aspx?GrantNumber=H76HA00150&amp;WL_WEBLINK_ID=1</t>
  </si>
  <si>
    <t>H76HA00150</t>
  </si>
  <si>
    <t>Robert B Lewis</t>
  </si>
  <si>
    <t>619-515-2586</t>
  </si>
  <si>
    <t>robertl@fhcsd.org</t>
  </si>
  <si>
    <t>https://grants.hrsa.gov/2010/web2External/Interface/Common/PublicWebLinkController.aspx?GrantNumber=H76HA00151&amp;WL_WEBLINK_ID=1</t>
  </si>
  <si>
    <t>H76HA00151</t>
  </si>
  <si>
    <t>EL RIO SANTA CRUZ NEIGHBORHOOD HEALTH CENTER, INC.</t>
  </si>
  <si>
    <t>839 W Congress St</t>
  </si>
  <si>
    <t>Tucson, AZ 85745-2819</t>
  </si>
  <si>
    <t>https://grants.hrsa.gov/2010/web2External/Interface/Common/PublicWebLinkController.aspx?GrantNumber=H76HA00152&amp;WL_WEBLINK_ID=1</t>
  </si>
  <si>
    <t>H76HA00152</t>
  </si>
  <si>
    <t>Tara Radke</t>
  </si>
  <si>
    <t>520-629-2888</t>
  </si>
  <si>
    <t>tarar@elrio.org</t>
  </si>
  <si>
    <t>SANTA CRUZ, COUNTY OF</t>
  </si>
  <si>
    <t>1080 Emeline Ave</t>
  </si>
  <si>
    <t>Santa Cruz, CA 95060-1966</t>
  </si>
  <si>
    <t>H76HA00153</t>
  </si>
  <si>
    <t>Leslie Goodfriend</t>
  </si>
  <si>
    <t>831-454-4313</t>
  </si>
  <si>
    <t>leslie.goodfriend@co.santa-cruz.ca.us</t>
  </si>
  <si>
    <t>SAN BERNARDINO, COUNTY OF</t>
  </si>
  <si>
    <t>351 N Mountain View Ave</t>
  </si>
  <si>
    <t>San Bernardino, CA 92415-0003</t>
  </si>
  <si>
    <t>https://grants.hrsa.gov/2010/web2External/Interface/Common/PublicWebLinkController.aspx?GrantNumber=H76HA00154&amp;WL_WEBLINK_ID=1</t>
  </si>
  <si>
    <t>H76HA00154</t>
  </si>
  <si>
    <t>Winfred Kimani</t>
  </si>
  <si>
    <t>909-387-6721</t>
  </si>
  <si>
    <t>wkimani@dph.sbcounty.gov</t>
  </si>
  <si>
    <t>SANTA CLARA, COUNTY OF</t>
  </si>
  <si>
    <t>976 Lenzen Ave Ste 1800</t>
  </si>
  <si>
    <t>San Jose, CA 95126-2737</t>
  </si>
  <si>
    <t>H76HA00157</t>
  </si>
  <si>
    <t>Selene Ho</t>
  </si>
  <si>
    <t>408-885-5348</t>
  </si>
  <si>
    <t>Selene.Ho@hhs.sccgov.org</t>
  </si>
  <si>
    <t>https://grants.hrsa.gov/2010/web2External/Interface/Common/PublicWebLinkController.aspx?GrantNumber=U90HA28859&amp;WL_WEBLINK_ID=1</t>
  </si>
  <si>
    <t>U90HA28859</t>
  </si>
  <si>
    <t>Ronald Brooks</t>
  </si>
  <si>
    <t>310-794-0619 x226</t>
  </si>
  <si>
    <t>rabrooks@mednet.ucla.edu</t>
  </si>
  <si>
    <t>RAND CORPORATION, THE</t>
  </si>
  <si>
    <t>1776 Main St</t>
  </si>
  <si>
    <t>Santa Monica, CA 90401-3208</t>
  </si>
  <si>
    <t>https://grants.hrsa.gov/2010/web2External/Interface/Common/PublicWebLinkController.aspx?GrantNumber=U90HA30519&amp;WL_WEBLINK_ID=1</t>
  </si>
  <si>
    <t>U90HA30519</t>
  </si>
  <si>
    <t>Vivian Towe</t>
  </si>
  <si>
    <t>703-413-1100 x5178</t>
  </si>
  <si>
    <t>towe@rand.org</t>
  </si>
  <si>
    <t>https://grants.hrsa.gov/2010/web2External/Interface/Common/PublicWebLinkController.aspx?GrantNumber=D57HP24681&amp;WL_WEBLINK_ID=1</t>
  </si>
  <si>
    <t>D57HP24681</t>
  </si>
  <si>
    <t>Carl E Fasser</t>
  </si>
  <si>
    <t>713-798-5405</t>
  </si>
  <si>
    <t>cfasser@bcm.edu</t>
  </si>
  <si>
    <t>Training CED/COR Pediatric and Child Psychiatry (T20)</t>
  </si>
  <si>
    <t>This announcement solicits applications for the Maternal and Child Health Collaborative Office Rounds (MCH COR).  The purpose of this program is to enhance the knowledge and skills of community-based,</t>
  </si>
  <si>
    <t>https://perf-data.hrsa.gov/mchb/DGISReports/Abstract/AbstractDetails.aspx?Source=TVIS&amp;GrantNo=T20MC21952&amp;FY=2014</t>
  </si>
  <si>
    <t>T20MC21952</t>
  </si>
  <si>
    <t>Serena Yang</t>
  </si>
  <si>
    <t>559-499-6556</t>
  </si>
  <si>
    <t>syang@fresno.ucsf.edu</t>
  </si>
  <si>
    <t>NORTHEAST VALLEY HEALTH CORPORATION</t>
  </si>
  <si>
    <t>1172 N Maclay Ave</t>
  </si>
  <si>
    <t>San Fernando, CA 91340-1328</t>
  </si>
  <si>
    <t>https://grants.hrsa.gov/2010/web2External/Interface/Common/PublicWebLinkController.aspx?GrantNumber=H76HA00159&amp;WL_WEBLINK_ID=1</t>
  </si>
  <si>
    <t>H76HA00159</t>
  </si>
  <si>
    <t>Nicholas F Rocca</t>
  </si>
  <si>
    <t>818-988-6335 x50701</t>
  </si>
  <si>
    <t>nrocca@nevhc.org</t>
  </si>
  <si>
    <t>https://grants.hrsa.gov/2010/web2External/Interface/Common/PublicWebLinkController.aspx?GrantNumber=H76HA00160&amp;WL_WEBLINK_ID=1</t>
  </si>
  <si>
    <t>H76HA00160</t>
  </si>
  <si>
    <t>SAN FRANCISCO COMMUNITY CLINIC CONSORTIUM</t>
  </si>
  <si>
    <t>2720 Taylor St Ste 430</t>
  </si>
  <si>
    <t>San Francisco, CA 94133-1231</t>
  </si>
  <si>
    <t>https://grants.hrsa.gov/2010/web2External/Interface/Common/PublicWebLinkController.aspx?GrantNumber=H76HA00163&amp;WL_WEBLINK_ID=1</t>
  </si>
  <si>
    <t>H76HA00163</t>
  </si>
  <si>
    <t>Patricia Dunn</t>
  </si>
  <si>
    <t>415-355-2239</t>
  </si>
  <si>
    <t>pdunn@sfccc.org</t>
  </si>
  <si>
    <t>Kern County</t>
  </si>
  <si>
    <t>Clinica Sierra Vista</t>
  </si>
  <si>
    <t>1430 Truxtun Ave Ste 400</t>
  </si>
  <si>
    <t>Bakersfield, CA 93301-5220</t>
  </si>
  <si>
    <t>H76HA00165</t>
  </si>
  <si>
    <t>Juan Garcia</t>
  </si>
  <si>
    <t>661-324-3262</t>
  </si>
  <si>
    <t>garciaj@clinicasierravista.org</t>
  </si>
  <si>
    <t>NORTH COUNTY HEALTH PROJECT INCORPORATED</t>
  </si>
  <si>
    <t>150 Valpreda Rd</t>
  </si>
  <si>
    <t>San Marcos, CA 92069-2973</t>
  </si>
  <si>
    <t>https://grants.hrsa.gov/2010/web2External/Interface/Common/PublicWebLinkController.aspx?GrantNumber=H76HA00168&amp;WL_WEBLINK_ID=1</t>
  </si>
  <si>
    <t>H76HA00168</t>
  </si>
  <si>
    <t>Robin Bradley</t>
  </si>
  <si>
    <t>760-736-8629</t>
  </si>
  <si>
    <t>robin.bradley@nchs-health.org</t>
  </si>
  <si>
    <t>H76HA00169</t>
  </si>
  <si>
    <t>Natalie Sanchez</t>
  </si>
  <si>
    <t>323-869-5468</t>
  </si>
  <si>
    <t>NSanchez@la.altamed.org</t>
  </si>
  <si>
    <t>MENDOCINO COMMUNITY HEALTH CLINIC, INC.</t>
  </si>
  <si>
    <t>333 Laws Ave</t>
  </si>
  <si>
    <t>Ukiah, CA 95482-6540</t>
  </si>
  <si>
    <t>https://grants.hrsa.gov/2010/web2External/Interface/Common/PublicWebLinkController.aspx?GrantNumber=H76HA00170&amp;WL_WEBLINK_ID=1</t>
  </si>
  <si>
    <t>H76HA00170</t>
  </si>
  <si>
    <t>Anne M McAfee</t>
  </si>
  <si>
    <t>707-472-4624</t>
  </si>
  <si>
    <t>amcafee@mchcinc.org</t>
  </si>
  <si>
    <t>SOUTHWEST C. A. R. E. CENTER</t>
  </si>
  <si>
    <t>649 Harkle Rd Ste E</t>
  </si>
  <si>
    <t>Santa Fe, NM 87505-4765</t>
  </si>
  <si>
    <t>https://grants.hrsa.gov/2010/web2External/Interface/Common/PublicWebLinkController.aspx?GrantNumber=H76HA00612&amp;WL_WEBLINK_ID=1</t>
  </si>
  <si>
    <t>H76HA00612</t>
  </si>
  <si>
    <t>Jeffrey Thomas</t>
  </si>
  <si>
    <t>505-216-0333</t>
  </si>
  <si>
    <t>jthomas@southwestcare.org</t>
  </si>
  <si>
    <t>Shasta County</t>
  </si>
  <si>
    <t>SHASTA COMMUNITY HEALTH CENTER</t>
  </si>
  <si>
    <t>1035 Placer St</t>
  </si>
  <si>
    <t>Redding, CA 96001-1125</t>
  </si>
  <si>
    <t>https://grants.hrsa.gov/2010/web2External/Interface/Common/PublicWebLinkController.aspx?GrantNumber=H76HA00616&amp;WL_WEBLINK_ID=1</t>
  </si>
  <si>
    <t>H76HA00616</t>
  </si>
  <si>
    <t>Joe Villalobos</t>
  </si>
  <si>
    <t>530-246-5841</t>
  </si>
  <si>
    <t>jvillalobos@shastahealth.org</t>
  </si>
  <si>
    <t>https://grants.hrsa.gov/2010/web2External/Interface/Common/PublicWebLinkController.aspx?GrantNumber=R40MC29442&amp;WL_WEBLINK_ID=1</t>
  </si>
  <si>
    <t>R40MC29442</t>
  </si>
  <si>
    <t>Ashley Kranz</t>
  </si>
  <si>
    <t>703-413-1100 x5616</t>
  </si>
  <si>
    <t>akranz@rand.org</t>
  </si>
  <si>
    <t>https://grants.hrsa.gov/2010/web2External/Interface/Common/PublicWebLinkController.aspx?GrantNumber=R40MC29451&amp;WL_WEBLINK_ID=1</t>
  </si>
  <si>
    <t>R40MC29451</t>
  </si>
  <si>
    <t>Lori U Pines</t>
  </si>
  <si>
    <t>703-413-1100</t>
  </si>
  <si>
    <t>luscherp@rand.org</t>
  </si>
  <si>
    <t>https://grants.hrsa.gov/2010/web2External/Interface/Common/PublicWebLinkController.aspx?GrantNumber=R40MC29452&amp;WL_WEBLINK_ID=1</t>
  </si>
  <si>
    <t>R40MC29452</t>
  </si>
  <si>
    <t>Kyung Rhee</t>
  </si>
  <si>
    <t>858-534-6827</t>
  </si>
  <si>
    <t>k1rhee@ucsd.edu</t>
  </si>
  <si>
    <t>MIGRANT CLINICIANS NETWORK INC</t>
  </si>
  <si>
    <t>1001 Land Creek Cv</t>
  </si>
  <si>
    <t>Austin, TX 78746-6827</t>
  </si>
  <si>
    <t>https://grants.hrsa.gov/2010/web2External/Interface/Common/PublicWebLinkController.aspx?GrantNumber=U30CS09742&amp;WL_WEBLINK_ID=1</t>
  </si>
  <si>
    <t>U30CS09742</t>
  </si>
  <si>
    <t>Theressa L Lyons</t>
  </si>
  <si>
    <t>512-579-4511</t>
  </si>
  <si>
    <t>tlyons@migrantclinician.org</t>
  </si>
  <si>
    <t>HEALTH OUTREACH PARTNERS</t>
  </si>
  <si>
    <t>1970 Broadway Ste 200</t>
  </si>
  <si>
    <t>Oakland, CA 94612-2225</t>
  </si>
  <si>
    <t>https://grants.hrsa.gov/2010/web2External/Interface/Common/PublicWebLinkController.aspx?GrantNumber=U30CS09743&amp;WL_WEBLINK_ID=1</t>
  </si>
  <si>
    <t>U30CS09743</t>
  </si>
  <si>
    <t>Kristen Stoimenoff</t>
  </si>
  <si>
    <t>510-268-0091</t>
  </si>
  <si>
    <t>kristen@outreach-partners.org</t>
  </si>
  <si>
    <t>Pediatric Pulmonary Centers (T72)</t>
  </si>
  <si>
    <t>https://perf-data.hrsa.gov/mchb/DGISReports/Abstract/AbstractDetails.aspx?Source=TVIS&amp;GrantNo=T72MC00004&amp;FY=2014</t>
  </si>
  <si>
    <t>T72MC00004</t>
  </si>
  <si>
    <t>Lea Davies</t>
  </si>
  <si>
    <t>505-272-5535</t>
  </si>
  <si>
    <t>LDavies@salud.unm.edu</t>
  </si>
  <si>
    <t>https://perf-data.hrsa.gov/mchb/DGISReports/Abstract/AbstractDetails.aspx?Source=TVIS&amp;GrantNo=T72MC00012&amp;FY=2014</t>
  </si>
  <si>
    <t>T72MC00012</t>
  </si>
  <si>
    <t>Cori L Daines</t>
  </si>
  <si>
    <t>520-626-7780</t>
  </si>
  <si>
    <t>cdaines@arc.arizona.edu</t>
  </si>
  <si>
    <t>https://perf-data.hrsa.gov/mchb/DGISReports/Abstract/AbstractDetails.aspx?Source=TVIS&amp;GrantNo=T73MC00008&amp;FY=2014</t>
  </si>
  <si>
    <t>T73MC00008</t>
  </si>
  <si>
    <t>Douglas Vanderbilt</t>
  </si>
  <si>
    <t>323-361-6994</t>
  </si>
  <si>
    <t>dvanderbilt@chla.usc.edu</t>
  </si>
  <si>
    <t>El Proyecto Del Barrio, Inc</t>
  </si>
  <si>
    <t>8902 Woodman Ave</t>
  </si>
  <si>
    <t>Pacoima, CA 91331-6401</t>
  </si>
  <si>
    <t>https://grants.hrsa.gov/2010/web2External/Interface/Common/PublicWebLinkController.aspx?GrantNumber=H76HA00659&amp;WL_WEBLINK_ID=1</t>
  </si>
  <si>
    <t>H76HA00659</t>
  </si>
  <si>
    <t>Shafeeq S Shamsid Deen</t>
  </si>
  <si>
    <t>818-830-7133</t>
  </si>
  <si>
    <t>shafeeq1@hotmail.com</t>
  </si>
  <si>
    <t>https://grants.hrsa.gov/2010/web2External/Interface/Common/PublicWebLinkController.aspx?GrantNumber=H12HA24783&amp;WL_WEBLINK_ID=1</t>
  </si>
  <si>
    <t>H12HA24783</t>
  </si>
  <si>
    <t>323-226-5068</t>
  </si>
  <si>
    <t>National Emergency Medical Services for Children (EMSC) Resource Centers Demonstration CA (U07)</t>
  </si>
  <si>
    <t>https://grants.hrsa.gov/2010/web2External/Interface/Common/PublicWebLinkController.aspx?GrantNumber=U07MC29829&amp;WL_WEBLINK_ID=1</t>
  </si>
  <si>
    <t>U07MC29829</t>
  </si>
  <si>
    <t>Charles G Macias</t>
  </si>
  <si>
    <t>832-824-5416</t>
  </si>
  <si>
    <t>cgmacias@texaschildrenshospital.org</t>
  </si>
  <si>
    <t>NRSA for Primary Medical Care (T32)</t>
  </si>
  <si>
    <t>https://grants.hrsa.gov/2010/web2External/Interface/Common/PublicWebLinkController.aspx?GrantNumber=T32HP19001&amp;WL_WEBLINK_ID=1</t>
  </si>
  <si>
    <t>T32HP19001</t>
  </si>
  <si>
    <t>Neil S Wenger</t>
  </si>
  <si>
    <t>310-794-2288</t>
  </si>
  <si>
    <t>nwenger@mednet.ucla.edu</t>
  </si>
  <si>
    <t>https://grants.hrsa.gov/2010/web2External/Interface/Common/PublicWebLinkController.aspx?GrantNumber=T32HP19025&amp;WL_WEBLINK_ID=1</t>
  </si>
  <si>
    <t>T32HP19025</t>
  </si>
  <si>
    <t>Margot Kushel</t>
  </si>
  <si>
    <t>415-443-0276</t>
  </si>
  <si>
    <t>margot.kushel@ucsf.edu</t>
  </si>
  <si>
    <t>https://grants.hrsa.gov/2010/web2External/Interface/Common/PublicWebLinkController.aspx?GrantNumber=T32HP30037&amp;WL_WEBLINK_ID=1</t>
  </si>
  <si>
    <t>T32HP30037</t>
  </si>
  <si>
    <t>Patrick Romano</t>
  </si>
  <si>
    <t>916-734-7237</t>
  </si>
  <si>
    <t>psromano@ucdavis.edu</t>
  </si>
  <si>
    <t>Leadership Education  in Adolescent Health (LEAH) (T71)</t>
  </si>
  <si>
    <t>This announcement solicits applications for the Leadership Education in Adolescent Health (LEAH) Training Program.  The purpose of this program is to prepare maternal and child health leaders in adole</t>
  </si>
  <si>
    <t>https://perf-data.hrsa.gov/mchb/DGISReports/Abstract/AbstractDetails.aspx?Source=TVIS&amp;GrantNo=T71MC00003&amp;FY=2014</t>
  </si>
  <si>
    <t>T71MC00003</t>
  </si>
  <si>
    <t>Charles E Irwin</t>
  </si>
  <si>
    <t>415-502-4850</t>
  </si>
  <si>
    <t>irwinch@peds.ucsf.edu</t>
  </si>
  <si>
    <t>DIGNITY HEALTH</t>
  </si>
  <si>
    <t>185 Berry St Ste 300</t>
  </si>
  <si>
    <t>San Francisco, CA 94107-1773</t>
  </si>
  <si>
    <t>https://grants.hrsa.gov/2010/web2External/Interface/Common/PublicWebLinkController.aspx?GrantNumber=H76HA00510&amp;WL_WEBLINK_ID=1</t>
  </si>
  <si>
    <t>H76HA00510</t>
  </si>
  <si>
    <t>Michelle Venable</t>
  </si>
  <si>
    <t>562-624-4979</t>
  </si>
  <si>
    <t>Michelle.Venable@chw.edu</t>
  </si>
  <si>
    <t>CLINIC INC, THE</t>
  </si>
  <si>
    <t>3834 S Western Ave</t>
  </si>
  <si>
    <t>Los Angeles, CA 90062-1104</t>
  </si>
  <si>
    <t>https://grants.hrsa.gov/2010/web2External/Interface/Common/PublicWebLinkController.aspx?GrantNumber=H76HA00734&amp;WL_WEBLINK_ID=1</t>
  </si>
  <si>
    <t>H76HA00734</t>
  </si>
  <si>
    <t>Tatyana Klochko</t>
  </si>
  <si>
    <t>323-730-1920 x3004</t>
  </si>
  <si>
    <t>tklochko@theclinicinc.org</t>
  </si>
  <si>
    <t>Ventura County</t>
  </si>
  <si>
    <t>COUNTY OF VENTURA</t>
  </si>
  <si>
    <t>800 S Victoria Ave</t>
  </si>
  <si>
    <t>Ventura, CA 93009-0001</t>
  </si>
  <si>
    <t>https://grants.hrsa.gov/2010/web2External/Interface/Common/PublicWebLinkController.aspx?GrantNumber=H76HA25703&amp;WL_WEBLINK_ID=1</t>
  </si>
  <si>
    <t>H76HA25703</t>
  </si>
  <si>
    <t>Christopher Ornelas</t>
  </si>
  <si>
    <t>805-652-6267</t>
  </si>
  <si>
    <t>Christopher.Ornelas@ventura.org</t>
  </si>
  <si>
    <t>BARTZ-ALTADONNA COMMUNITY HEALTH CENTER</t>
  </si>
  <si>
    <t>43322 Gingham Ave Ste 105</t>
  </si>
  <si>
    <t>Lancaster, CA 93535-4569</t>
  </si>
  <si>
    <t>https://grants.hrsa.gov/2010/web2External/Interface/Common/PublicWebLinkController.aspx?GrantNumber=H76HA26212&amp;WL_WEBLINK_ID=1</t>
  </si>
  <si>
    <t>H76HA26212</t>
  </si>
  <si>
    <t>Emma Gutierrez</t>
  </si>
  <si>
    <t>661-874-4355</t>
  </si>
  <si>
    <t>egutierrez@bachc.org</t>
  </si>
  <si>
    <t>Pediatric Emergency Care Applied Research Network (PECARN) (U03)</t>
  </si>
  <si>
    <t>https://perf-data.hrsa.gov/mchb/DGISReports/Abstract/AbstractDetails.aspx?Source=TVIS&amp;GrantNo=U03MC00001&amp;FY=2014</t>
  </si>
  <si>
    <t>U03MC00001</t>
  </si>
  <si>
    <t>Nathan Kuppermann</t>
  </si>
  <si>
    <t>916-734-1535</t>
  </si>
  <si>
    <t>nkuppermann@ucdavis.edu</t>
  </si>
  <si>
    <t>https://perf-data.hrsa.gov/mchb/DGISReports/Abstract/AbstractDetails.aspx?Source=TVIS&amp;GrantNo=T73MC20662&amp;FY=2014</t>
  </si>
  <si>
    <t>T73MC20662</t>
  </si>
  <si>
    <t>Sydney A Rice</t>
  </si>
  <si>
    <t>520-626-6615</t>
  </si>
  <si>
    <t>srice@peds.arizona.edu</t>
  </si>
  <si>
    <t>https://perf-data.hrsa.gov/mchb/DGISReports/Abstract/AbstractDetails.aspx?Source=TVIS&amp;GrantNo=T73MC22236&amp;FY=2014</t>
  </si>
  <si>
    <t>T73MC22236</t>
  </si>
  <si>
    <t>Pauline A Filipek</t>
  </si>
  <si>
    <t>713-500-3637</t>
  </si>
  <si>
    <t>Pauline.A.FIlipek@uth.tmc.edu</t>
  </si>
  <si>
    <t>https://grants.hrsa.gov/2010/web2External/Interface/Common/PublicWebLinkController.aspx?GrantNumber=T73MC30113&amp;WL_WEBLINK_ID=1</t>
  </si>
  <si>
    <t>T73MC30113</t>
  </si>
  <si>
    <t>Sally Rogers</t>
  </si>
  <si>
    <t>916-703-0264</t>
  </si>
  <si>
    <t>sjrogers@ucdavis.edu</t>
  </si>
  <si>
    <t>https://grants.hrsa.gov/2010/web2External/Interface/Common/PublicWebLinkController.aspx?GrantNumber=T73MC30114&amp;WL_WEBLINK_ID=1</t>
  </si>
  <si>
    <t>T73MC30114</t>
  </si>
  <si>
    <t>Developmental-Behavioral Pediatrics Training Program (T77)</t>
  </si>
  <si>
    <t>https://perf-data.hrsa.gov/mchb/DGISReports/Abstract/AbstractDetails.aspx?Source=TVIS&amp;GrantNo=T77MC09796&amp;FY=2014</t>
  </si>
  <si>
    <t>T77MC09796</t>
  </si>
  <si>
    <t>Heidi M Feldman</t>
  </si>
  <si>
    <t>650-723-5711</t>
  </si>
  <si>
    <t>hfeldman@stanford.edu</t>
  </si>
  <si>
    <t>https://grants.hrsa.gov/2010/web2External/Interface/Common/PublicWebLinkController.aspx?GrantNumber=H76HA00190&amp;WL_WEBLINK_ID=1</t>
  </si>
  <si>
    <t>H76HA00190</t>
  </si>
  <si>
    <t>Charles Hicks</t>
  </si>
  <si>
    <t>619-543-6382</t>
  </si>
  <si>
    <t>cbhicks@ucsd.edu</t>
  </si>
  <si>
    <t>San Joaquin County</t>
  </si>
  <si>
    <t>COMMUNITY MEDICAL CENTERS, INC.</t>
  </si>
  <si>
    <t>7210 Murray Dr</t>
  </si>
  <si>
    <t>Stockton, CA 95210-3339</t>
  </si>
  <si>
    <t>https://grants.hrsa.gov/2010/web2External/Interface/Common/PublicWebLinkController.aspx?GrantNumber=H76HA00191&amp;WL_WEBLINK_ID=1</t>
  </si>
  <si>
    <t>H76HA00191</t>
  </si>
  <si>
    <t>Christine C Noguera</t>
  </si>
  <si>
    <t>209-373-2826</t>
  </si>
  <si>
    <t>cnoguera@cmcenters.org</t>
  </si>
  <si>
    <t>Santa Barbara County</t>
  </si>
  <si>
    <t>SANTA BARBARA, COUNTY OF</t>
  </si>
  <si>
    <t>300 N San Antonio Rd</t>
  </si>
  <si>
    <t>Santa Barbara, CA 93110-1316</t>
  </si>
  <si>
    <t>H76HA00193</t>
  </si>
  <si>
    <t>Adriana Almaguer</t>
  </si>
  <si>
    <t>805-346-8433</t>
  </si>
  <si>
    <t>aalmagu@sbcphd.org</t>
  </si>
  <si>
    <t>https://grants.hrsa.gov/2010/web2External/Interface/Common/PublicWebLinkController.aspx?GrantNumber=H76HA00703&amp;WL_WEBLINK_ID=1</t>
  </si>
  <si>
    <t>H76HA00703</t>
  </si>
  <si>
    <t>Michelle Gossett</t>
  </si>
  <si>
    <t>916-914-6272</t>
  </si>
  <si>
    <t>cgossett@carescommunityhealth.org</t>
  </si>
  <si>
    <t>AIDS ARMS, INC.</t>
  </si>
  <si>
    <t>351 W Jefferson Blvd Ste 300</t>
  </si>
  <si>
    <t>Dallas, TX 75208-7860</t>
  </si>
  <si>
    <t>https://grants.hrsa.gov/2010/web2External/Interface/Common/PublicWebLinkController.aspx?GrantNumber=H76HA01710&amp;WL_WEBLINK_ID=1</t>
  </si>
  <si>
    <t>H76HA01710</t>
  </si>
  <si>
    <t>Gene Voskuhl</t>
  </si>
  <si>
    <t>972-807-7370</t>
  </si>
  <si>
    <t>gvoskuhl@aidsarms.org</t>
  </si>
  <si>
    <t>Monterey County</t>
  </si>
  <si>
    <t>MONTEREY, COUNTY OF</t>
  </si>
  <si>
    <t>1441 Constitution Blvd Ste 202</t>
  </si>
  <si>
    <t>Salinas, CA 93906-3127</t>
  </si>
  <si>
    <t>https://grants.hrsa.gov/2010/web2External/Interface/Common/PublicWebLinkController.aspx?GrantNumber=H76HA01716&amp;WL_WEBLINK_ID=1</t>
  </si>
  <si>
    <t>H76HA01716</t>
  </si>
  <si>
    <t>Irma Eclavea</t>
  </si>
  <si>
    <t>831-783-2884</t>
  </si>
  <si>
    <t>eclaveai@natividad.com</t>
  </si>
  <si>
    <t>H76HA02163</t>
  </si>
  <si>
    <t>Wilbert C Jordan</t>
  </si>
  <si>
    <t>310-668-5033</t>
  </si>
  <si>
    <t>Tojo44@aol.com</t>
  </si>
  <si>
    <t>https://grants.hrsa.gov/2010/web2External/Interface/Common/PublicWebLinkController.aspx?GrantNumber=H76HA02485&amp;WL_WEBLINK_ID=1</t>
  </si>
  <si>
    <t>H76HA02485</t>
  </si>
  <si>
    <t>Stephen Klotz</t>
  </si>
  <si>
    <t>520-626-4225</t>
  </si>
  <si>
    <t>sklotz@u.arizona.edu</t>
  </si>
  <si>
    <t>Health Center Program (H80)</t>
  </si>
  <si>
    <t xml:space="preserve">This announcement solicits applications for the Health Center Program’s Service Area Competition (SAC).  The Health Center Program supports patient-directed public and private nonprofit organizations </t>
  </si>
  <si>
    <t>ALBUQUERQUE HEALTH CARE FOR THE HOMELESS, INC.</t>
  </si>
  <si>
    <t>1217 1st St Nw</t>
  </si>
  <si>
    <t>Albuquerque, NM 87102-1529</t>
  </si>
  <si>
    <t>https://grants.hrsa.gov/2010/web2External/Interface/Common/PublicWebLinkController.aspx?GrantNumber=H80CS00036&amp;WL_WEBLINK_ID=1</t>
  </si>
  <si>
    <t>H80CS00036</t>
  </si>
  <si>
    <t>Jennifer L Metzler</t>
  </si>
  <si>
    <t>505-766-5197 x1184</t>
  </si>
  <si>
    <t>jennymetzler@abqhch.org</t>
  </si>
  <si>
    <t>https://grants.hrsa.gov/2010/web2External/Interface/Common/PublicWebLinkController.aspx?GrantNumber=H76HA00684&amp;WL_WEBLINK_ID=1</t>
  </si>
  <si>
    <t>H76HA00684</t>
  </si>
  <si>
    <t>https://grants.hrsa.gov/2010/web2External/Interface/Common/PublicWebLinkController.aspx?GrantNumber=H76HA10747&amp;WL_WEBLINK_ID=1</t>
  </si>
  <si>
    <t>H76HA10747</t>
  </si>
  <si>
    <t>220 S 12th Ave</t>
  </si>
  <si>
    <t>Phoenix, AZ 85007-3101</t>
  </si>
  <si>
    <t>https://grants.hrsa.gov/2010/web2External/Interface/Common/PublicWebLinkController.aspx?GrantNumber=H80CS00044&amp;WL_WEBLINK_ID=1</t>
  </si>
  <si>
    <t>H80CS00044</t>
  </si>
  <si>
    <t>Corinne Velasquez</t>
  </si>
  <si>
    <t>602-506-6657</t>
  </si>
  <si>
    <t>corinnevelasquez@mail.maricopa.gov</t>
  </si>
  <si>
    <t>SACRAMENTO, COUNTY OF</t>
  </si>
  <si>
    <t>4600 Broadway Ste 2100</t>
  </si>
  <si>
    <t>Sacramento, CA 95820-1527</t>
  </si>
  <si>
    <t>https://grants.hrsa.gov/2010/web2External/Interface/Common/PublicWebLinkController.aspx?GrantNumber=H80CS00045&amp;WL_WEBLINK_ID=1</t>
  </si>
  <si>
    <t>H80CS00045</t>
  </si>
  <si>
    <t>Marcia Jo</t>
  </si>
  <si>
    <t>916-875-5911</t>
  </si>
  <si>
    <t>jom@saccounty.net</t>
  </si>
  <si>
    <t>https://grants.hrsa.gov/2010/web2External/Interface/Common/PublicWebLinkController.aspx?GrantNumber=H80CS00046&amp;WL_WEBLINK_ID=1</t>
  </si>
  <si>
    <t>H80CS00046</t>
  </si>
  <si>
    <t>Douglas Metz, DPM, MPH</t>
  </si>
  <si>
    <t>805-681-5252</t>
  </si>
  <si>
    <t>douglas.metz@sbcphd.org</t>
  </si>
  <si>
    <t>1404 Franklin St Ste 200</t>
  </si>
  <si>
    <t>Oakland, CA 94612-3208</t>
  </si>
  <si>
    <t>https://grants.hrsa.gov/2010/web2External/Interface/Common/PublicWebLinkController.aspx?GrantNumber=H80CS00047&amp;WL_WEBLINK_ID=1</t>
  </si>
  <si>
    <t>H80CS00047</t>
  </si>
  <si>
    <t>David Modersbach</t>
  </si>
  <si>
    <t>510-532-1930</t>
  </si>
  <si>
    <t>david.modersbach@acgov.org</t>
  </si>
  <si>
    <t>https://grants.hrsa.gov/2010/web2External/Interface/Common/PublicWebLinkController.aspx?GrantNumber=H80CS00048&amp;WL_WEBLINK_ID=1</t>
  </si>
  <si>
    <t>H80CS00048</t>
  </si>
  <si>
    <t>Amy Peeler</t>
  </si>
  <si>
    <t>831-454-4764</t>
  </si>
  <si>
    <t>amy.peeler@santacruzcounty.us</t>
  </si>
  <si>
    <t>https://grants.hrsa.gov/2010/web2External/Interface/Common/PublicWebLinkController.aspx?GrantNumber=H80CS00049&amp;WL_WEBLINK_ID=1</t>
  </si>
  <si>
    <t>H80CS00049</t>
  </si>
  <si>
    <t>https://grants.hrsa.gov/2010/web2External/Interface/Common/PublicWebLinkController.aspx?GrantNumber=T32HP10031&amp;WL_WEBLINK_ID=1</t>
  </si>
  <si>
    <t>T32HP10031</t>
  </si>
  <si>
    <t>Roger Zoorob</t>
  </si>
  <si>
    <t>713-798-2555</t>
  </si>
  <si>
    <t>Roger.Zoorob@bcm.edu</t>
  </si>
  <si>
    <t>https://perf-data.hrsa.gov/mchb/DGISReports/Abstract/AbstractDetails.aspx?Source=TVIS&amp;GrantNo=T77MC25732&amp;FY=2014</t>
  </si>
  <si>
    <t>T77MC25732</t>
  </si>
  <si>
    <t>https://perf-data.hrsa.gov/mchb/DGISReports/Abstract/AbstractDetails.aspx?Source=TVIS&amp;GrantNo=T77MC25733&amp;FY=2014</t>
  </si>
  <si>
    <t>T77MC25733</t>
  </si>
  <si>
    <t>Robin Hansen</t>
  </si>
  <si>
    <t>916-703-0248</t>
  </si>
  <si>
    <t>rlhansen@ucdavis.edu</t>
  </si>
  <si>
    <t>https://perf-data.hrsa.gov/mchb/DGISReports/Abstract/AbstractDetails.aspx?Source=TVIS&amp;GrantNo=T77MC25734&amp;FY=2014</t>
  </si>
  <si>
    <t>T77MC25734</t>
  </si>
  <si>
    <t>Sheila Gahagan</t>
  </si>
  <si>
    <t>858-246-0024</t>
  </si>
  <si>
    <t>sgahagan@ucsd.edu</t>
  </si>
  <si>
    <t>https://perf-data.hrsa.gov/mchb/DGISReports/Abstract/AbstractDetails.aspx?Source=TVIS&amp;GrantNo=T76MC00002&amp;FY=2014</t>
  </si>
  <si>
    <t>T76MC00002</t>
  </si>
  <si>
    <t>Cheri Pies</t>
  </si>
  <si>
    <t>510-643-1250 x0</t>
  </si>
  <si>
    <t>cpies@berkeley.edu</t>
  </si>
  <si>
    <t>VENICE FAMILY CLINIC</t>
  </si>
  <si>
    <t>604 Rose Ave</t>
  </si>
  <si>
    <t>Venice, CA 90291-2767</t>
  </si>
  <si>
    <t>https://grants.hrsa.gov/2010/web2External/Interface/Common/PublicWebLinkController.aspx?GrantNumber=H76HA00207&amp;WL_WEBLINK_ID=1</t>
  </si>
  <si>
    <t>H76HA00207</t>
  </si>
  <si>
    <t>Arron Barba</t>
  </si>
  <si>
    <t>310-664-7611</t>
  </si>
  <si>
    <t>abarba@mednet.ucla.edu</t>
  </si>
  <si>
    <t>Solano County</t>
  </si>
  <si>
    <t>SOLANO, COUNTY OF</t>
  </si>
  <si>
    <t>275 Beck Ave</t>
  </si>
  <si>
    <t>Fairfield, CA 94533-6804</t>
  </si>
  <si>
    <t>https://grants.hrsa.gov/2010/web2External/Interface/Common/PublicWebLinkController.aspx?GrantNumber=H76HA00823&amp;WL_WEBLINK_ID=1</t>
  </si>
  <si>
    <t>H76HA00823</t>
  </si>
  <si>
    <t>Leah Carlon</t>
  </si>
  <si>
    <t>707-784-8618</t>
  </si>
  <si>
    <t>lncarlon@solanocounty.com</t>
  </si>
  <si>
    <t>WATTS HEALTHCARE CORPORATION</t>
  </si>
  <si>
    <t>10300 Compton Ave</t>
  </si>
  <si>
    <t>Los Angeles, CA 90002-3628</t>
  </si>
  <si>
    <t>https://grants.hrsa.gov/2010/web2External/Interface/Common/PublicWebLinkController.aspx?GrantNumber=H76HA00832&amp;WL_WEBLINK_ID=1</t>
  </si>
  <si>
    <t>H76HA00832</t>
  </si>
  <si>
    <t>Roderick Seamster</t>
  </si>
  <si>
    <t>323-357-6688</t>
  </si>
  <si>
    <t>roderick.seamster@wattshealth.org</t>
  </si>
  <si>
    <t>https://grants.hrsa.gov/2010/web2External/Interface/Common/PublicWebLinkController.aspx?GrantNumber=H80CS00138&amp;WL_WEBLINK_ID=1</t>
  </si>
  <si>
    <t>H80CS00138</t>
  </si>
  <si>
    <t>https://grants.hrsa.gov/2010/web2External/Interface/Common/PublicWebLinkController.aspx?GrantNumber=H80CS00139&amp;WL_WEBLINK_ID=1</t>
  </si>
  <si>
    <t>H80CS00139</t>
  </si>
  <si>
    <t>Kimberly Wyard</t>
  </si>
  <si>
    <t>818-898-1388 x41620</t>
  </si>
  <si>
    <t>KimWyard@nevhc.org</t>
  </si>
  <si>
    <t>ADELANTE HEALTHCARE, INC.</t>
  </si>
  <si>
    <t>9520 W Palm Ln Ste 200</t>
  </si>
  <si>
    <t>Phoenix, AZ 85037-4403</t>
  </si>
  <si>
    <t>https://grants.hrsa.gov/2010/web2External/Interface/Common/PublicWebLinkController.aspx?GrantNumber=H80CS00140&amp;WL_WEBLINK_ID=1</t>
  </si>
  <si>
    <t>H80CS00140</t>
  </si>
  <si>
    <t>Avein Saaty-Tafoya</t>
  </si>
  <si>
    <t>623-583-3001 x1207</t>
  </si>
  <si>
    <t>atafoya@adelantehealthcare.com</t>
  </si>
  <si>
    <t>MOUNTAIN PARK HEALTH CENTER</t>
  </si>
  <si>
    <t>2702 N 3rd St Ste 4020</t>
  </si>
  <si>
    <t>Phoenix, AZ 85004-4608</t>
  </si>
  <si>
    <t>https://grants.hrsa.gov/2010/web2External/Interface/Common/PublicWebLinkController.aspx?GrantNumber=H80CS00141&amp;WL_WEBLINK_ID=1</t>
  </si>
  <si>
    <t>H80CS00141</t>
  </si>
  <si>
    <t>John R Swagert</t>
  </si>
  <si>
    <t>602-323-3470</t>
  </si>
  <si>
    <t>jswagert@mphc-az.org</t>
  </si>
  <si>
    <t>https://grants.hrsa.gov/2010/web2External/Interface/Common/PublicWebLinkController.aspx?GrantNumber=H80CS00142&amp;WL_WEBLINK_ID=1</t>
  </si>
  <si>
    <t>H80CS00142</t>
  </si>
  <si>
    <t>Castulo de la Rocha</t>
  </si>
  <si>
    <t>323-889-7310</t>
  </si>
  <si>
    <t>cadelarocha@altamed.org</t>
  </si>
  <si>
    <t>Madera County</t>
  </si>
  <si>
    <t>Camarena Health</t>
  </si>
  <si>
    <t>344 E 6th St</t>
  </si>
  <si>
    <t>Madera, CA 93638-3631</t>
  </si>
  <si>
    <t>https://grants.hrsa.gov/2010/web2External/Interface/Common/PublicWebLinkController.aspx?GrantNumber=H80CS00143&amp;WL_WEBLINK_ID=1</t>
  </si>
  <si>
    <t>H80CS00143</t>
  </si>
  <si>
    <t>Paulo A Soares</t>
  </si>
  <si>
    <t>559-664-4089</t>
  </si>
  <si>
    <t>psoares@camarenahealth.org</t>
  </si>
  <si>
    <t>San Mateo County</t>
  </si>
  <si>
    <t>South County Community Health Center, Inc.</t>
  </si>
  <si>
    <t>1885 Bay Rd</t>
  </si>
  <si>
    <t>East Palo Alto, CA 94303-1312</t>
  </si>
  <si>
    <t>https://grants.hrsa.gov/2010/web2External/Interface/Common/PublicWebLinkController.aspx?GrantNumber=H80CS00145&amp;WL_WEBLINK_ID=1</t>
  </si>
  <si>
    <t>H80CS00145</t>
  </si>
  <si>
    <t>Luisa Buada</t>
  </si>
  <si>
    <t>650-330-7410</t>
  </si>
  <si>
    <t>lbuada@ravenswoodfhc.org</t>
  </si>
  <si>
    <t>FIRST CHOICE COMMUNITY HEALTHCARE, INC.</t>
  </si>
  <si>
    <t>2001 El Centro Familiar Blvd Sw</t>
  </si>
  <si>
    <t>Albuquerque, NM 87105-4592</t>
  </si>
  <si>
    <t>https://grants.hrsa.gov/2010/web2External/Interface/Common/PublicWebLinkController.aspx?GrantNumber=H80CS00202&amp;WL_WEBLINK_ID=1</t>
  </si>
  <si>
    <t>H80CS00202</t>
  </si>
  <si>
    <t>Robert DeFelice</t>
  </si>
  <si>
    <t>505-873-7401</t>
  </si>
  <si>
    <t>bob_defelice@fcch.com</t>
  </si>
  <si>
    <t>Tom Green County</t>
  </si>
  <si>
    <t>LA ESPERANZA CLINIC, INC.</t>
  </si>
  <si>
    <t>2029 W Beauregard Ave</t>
  </si>
  <si>
    <t>San Angelo, TX 76901-3812</t>
  </si>
  <si>
    <t>https://grants.hrsa.gov/2010/web2External/Interface/Common/PublicWebLinkController.aspx?GrantNumber=H80CS00203&amp;WL_WEBLINK_ID=1</t>
  </si>
  <si>
    <t>H80CS00203</t>
  </si>
  <si>
    <t>William M Campbell</t>
  </si>
  <si>
    <t>325-947-5601 x5600</t>
  </si>
  <si>
    <t>MCampbell@esperanzahealth.org</t>
  </si>
  <si>
    <t>https://grants.hrsa.gov/2010/web2External/Interface/Common/PublicWebLinkController.aspx?GrantNumber=H80CS00038&amp;WL_WEBLINK_ID=1</t>
  </si>
  <si>
    <t>H80CS00038</t>
  </si>
  <si>
    <t>Linda Kinchen</t>
  </si>
  <si>
    <t>713-634-1051</t>
  </si>
  <si>
    <t>Linda.Kinchen@harrishealth.org</t>
  </si>
  <si>
    <t>https://grants.hrsa.gov/2010/web2External/Interface/Common/PublicWebLinkController.aspx?GrantNumber=H80CS00039&amp;WL_WEBLINK_ID=1</t>
  </si>
  <si>
    <t>H80CS00039</t>
  </si>
  <si>
    <t>Susan H Spalding</t>
  </si>
  <si>
    <t>214-590-0153</t>
  </si>
  <si>
    <t>susan.spalding@phhs.org</t>
  </si>
  <si>
    <t>NORTH EAST MEDICAL SERVICES</t>
  </si>
  <si>
    <t>1520 Stockton St</t>
  </si>
  <si>
    <t>San Francisco, CA 94133-3354</t>
  </si>
  <si>
    <t>https://grants.hrsa.gov/2010/web2External/Interface/Common/PublicWebLinkController.aspx?GrantNumber=H80CS00221&amp;WL_WEBLINK_ID=1</t>
  </si>
  <si>
    <t>H80CS00221</t>
  </si>
  <si>
    <t>Eddie W Chan</t>
  </si>
  <si>
    <t>415-391-9686 x5906</t>
  </si>
  <si>
    <t>Eddie.Chan@nems.org</t>
  </si>
  <si>
    <t>Community Health Systems, Inc.</t>
  </si>
  <si>
    <t>22675 Alessandro Blvd Ste 1</t>
  </si>
  <si>
    <t>Moreno Valley, CA 92553-8551</t>
  </si>
  <si>
    <t>https://grants.hrsa.gov/2010/web2External/Interface/Common/PublicWebLinkController.aspx?GrantNumber=H80CS00222&amp;WL_WEBLINK_ID=1</t>
  </si>
  <si>
    <t>H80CS00222</t>
  </si>
  <si>
    <t>Lori N Holeman</t>
  </si>
  <si>
    <t>951-571-2300</t>
  </si>
  <si>
    <t>l.holeman@chsica.org</t>
  </si>
  <si>
    <t>TIBURCIO VASQUEZ HEALTH CENTER INCORPORATED</t>
  </si>
  <si>
    <t>33255 9th St</t>
  </si>
  <si>
    <t>Union City, CA 94587-2137</t>
  </si>
  <si>
    <t>https://grants.hrsa.gov/2010/web2External/Interface/Common/PublicWebLinkController.aspx?GrantNumber=H80CS00223&amp;WL_WEBLINK_ID=1</t>
  </si>
  <si>
    <t>H80CS00223</t>
  </si>
  <si>
    <t>David B. Vliet</t>
  </si>
  <si>
    <t>510-471-5880</t>
  </si>
  <si>
    <t>dvliet@tvhc.org</t>
  </si>
  <si>
    <t>https://grants.hrsa.gov/2010/web2External/Interface/Common/PublicWebLinkController.aspx?GrantNumber=H80CS00224&amp;WL_WEBLINK_ID=1</t>
  </si>
  <si>
    <t>H80CS00224</t>
  </si>
  <si>
    <t>Fran Butler-Cohen</t>
  </si>
  <si>
    <t>619-515-2301</t>
  </si>
  <si>
    <t>fran@fhcsd.org</t>
  </si>
  <si>
    <t>OPEN DOOR COMMUNITY HEALTH CENTERS</t>
  </si>
  <si>
    <t>670 9th St Ste 203</t>
  </si>
  <si>
    <t>Arcata, CA 95521-6249</t>
  </si>
  <si>
    <t>https://grants.hrsa.gov/2010/web2External/Interface/Common/PublicWebLinkController.aspx?GrantNumber=H80CS00225&amp;WL_WEBLINK_ID=1</t>
  </si>
  <si>
    <t>H80CS00225</t>
  </si>
  <si>
    <t>Christopher Peters</t>
  </si>
  <si>
    <t>707-826-8633 x5132</t>
  </si>
  <si>
    <t>cpeters@opendoorhealth.com</t>
  </si>
  <si>
    <t>LOS ANGELES LGBT CENTER</t>
  </si>
  <si>
    <t>1625 Schrader Blvd</t>
  </si>
  <si>
    <t>Los Angeles, CA 90028-6213</t>
  </si>
  <si>
    <t>https://grants.hrsa.gov/2010/web2External/Interface/Common/PublicWebLinkController.aspx?GrantNumber=H76HA00158&amp;WL_WEBLINK_ID=1</t>
  </si>
  <si>
    <t>H76HA00158</t>
  </si>
  <si>
    <t>Christopher Brown</t>
  </si>
  <si>
    <t>323-993-7596</t>
  </si>
  <si>
    <t>cbrown@laglc.org</t>
  </si>
  <si>
    <t>https://grants.hrsa.gov/2010/web2External/Interface/Common/PublicWebLinkController.aspx?GrantNumber=H76HA00765&amp;WL_WEBLINK_ID=1</t>
  </si>
  <si>
    <t>H76HA00765</t>
  </si>
  <si>
    <t>shughes3@communitymedical.org</t>
  </si>
  <si>
    <t>https://grants.hrsa.gov/2010/web2External/Interface/Common/PublicWebLinkController.aspx?GrantNumber=U03MC28845&amp;WL_WEBLINK_ID=1</t>
  </si>
  <si>
    <t>U03MC28845</t>
  </si>
  <si>
    <t>Kurt Denninghoff</t>
  </si>
  <si>
    <t>520-665-9114</t>
  </si>
  <si>
    <t>kdenninghoff@aemrc.arizona.edu</t>
  </si>
  <si>
    <t>Contra Costa County</t>
  </si>
  <si>
    <t>CONTRA COSTA, COUNTY OF</t>
  </si>
  <si>
    <t>2500 Alhambra Ave</t>
  </si>
  <si>
    <t>Martinez, CA 94553-3156</t>
  </si>
  <si>
    <t>https://grants.hrsa.gov/2010/web2External/Interface/Common/PublicWebLinkController.aspx?GrantNumber=H80CS00050&amp;WL_WEBLINK_ID=1</t>
  </si>
  <si>
    <t>H80CS00050</t>
  </si>
  <si>
    <t>Rachael Birch</t>
  </si>
  <si>
    <t>925-313-6167</t>
  </si>
  <si>
    <t>rachael.birch@hsd.cccounty.us</t>
  </si>
  <si>
    <t>San Mateo, County Of</t>
  </si>
  <si>
    <t>225 W 39th Ave</t>
  </si>
  <si>
    <t>San Mateo, CA 94403-4361</t>
  </si>
  <si>
    <t>https://grants.hrsa.gov/2010/web2External/Interface/Common/PublicWebLinkController.aspx?GrantNumber=H80CS00051&amp;WL_WEBLINK_ID=1</t>
  </si>
  <si>
    <t>H80CS00051</t>
  </si>
  <si>
    <t>Jim Beaumont</t>
  </si>
  <si>
    <t>650-573-2459</t>
  </si>
  <si>
    <t>jbeaumont@smcgov.org</t>
  </si>
  <si>
    <t>https://grants.hrsa.gov/2010/web2External/Interface/Common/PublicWebLinkController.aspx?GrantNumber=H80CS00052&amp;WL_WEBLINK_ID=1</t>
  </si>
  <si>
    <t>H80CS00052</t>
  </si>
  <si>
    <t>Tammy Tam</t>
  </si>
  <si>
    <t>510-428-3885 x5360</t>
  </si>
  <si>
    <t>ttam@mail.cho.org</t>
  </si>
  <si>
    <t>https://grants.hrsa.gov/2010/web2External/Interface/Common/PublicWebLinkController.aspx?GrantNumber=H80CS00247&amp;WL_WEBLINK_ID=1</t>
  </si>
  <si>
    <t>H80CS00247</t>
  </si>
  <si>
    <t>Susan White Wood</t>
  </si>
  <si>
    <t>805-339-1103</t>
  </si>
  <si>
    <t>susan.whitewood@ventura.org</t>
  </si>
  <si>
    <t>INLAND BEHAVIORAL AND HEALTH SERVICES, INC.</t>
  </si>
  <si>
    <t>1963 N E St</t>
  </si>
  <si>
    <t>San Bernardino, CA 92405</t>
  </si>
  <si>
    <t>https://grants.hrsa.gov/2010/web2External/Interface/Common/PublicWebLinkController.aspx?GrantNumber=H80CS00248&amp;WL_WEBLINK_ID=1</t>
  </si>
  <si>
    <t>H80CS00248</t>
  </si>
  <si>
    <t>Temetry Lindsey</t>
  </si>
  <si>
    <t>909-881-6146</t>
  </si>
  <si>
    <t>tlindsey@ibhealth.org</t>
  </si>
  <si>
    <t>Comanche County</t>
  </si>
  <si>
    <t>CROSS TIMBERS HEALTH CLINICS, INC.</t>
  </si>
  <si>
    <t>1100 W Reynosa Ave</t>
  </si>
  <si>
    <t>De Leon, TX 76444-1630</t>
  </si>
  <si>
    <t>https://grants.hrsa.gov/2010/web2External/Interface/Common/PublicWebLinkController.aspx?GrantNumber=H80CS00124&amp;WL_WEBLINK_ID=1</t>
  </si>
  <si>
    <t>H80CS00124</t>
  </si>
  <si>
    <t>Sherry L Hill</t>
  </si>
  <si>
    <t>254-893-5895 x1023</t>
  </si>
  <si>
    <t>shill@accelhc.org</t>
  </si>
  <si>
    <t>Gonzales County</t>
  </si>
  <si>
    <t>Community Health Centers Of South Central Texas, Inc.</t>
  </si>
  <si>
    <t>228 Saint George St</t>
  </si>
  <si>
    <t>Gonzales, TX 78629-3910</t>
  </si>
  <si>
    <t>https://grants.hrsa.gov/2010/web2External/Interface/Common/PublicWebLinkController.aspx?GrantNumber=H80CS00125&amp;WL_WEBLINK_ID=1</t>
  </si>
  <si>
    <t>H80CS00125</t>
  </si>
  <si>
    <t>Henry F Salas</t>
  </si>
  <si>
    <t>830-672-6511 x205</t>
  </si>
  <si>
    <t>salash.gonzales@tachc.org</t>
  </si>
  <si>
    <t>Hale County</t>
  </si>
  <si>
    <t>REGENCE HEALTH NETWORK, INC.</t>
  </si>
  <si>
    <t>2801 W 8th St</t>
  </si>
  <si>
    <t>Plainview, TX 79072-6737</t>
  </si>
  <si>
    <t>https://grants.hrsa.gov/2010/web2External/Interface/Common/PublicWebLinkController.aspx?GrantNumber=H80CS00126&amp;WL_WEBLINK_ID=1</t>
  </si>
  <si>
    <t>H80CS00126</t>
  </si>
  <si>
    <t>Rick Love</t>
  </si>
  <si>
    <t>806-293-8561 x1228</t>
  </si>
  <si>
    <t>rick.love@regencehealth.net</t>
  </si>
  <si>
    <t>MARTIN LUTHER KING JR FAMILY CLINIC INC</t>
  </si>
  <si>
    <t>2922b Martin Luther King Jr Blvd</t>
  </si>
  <si>
    <t>Dallas, TX 75215-2321</t>
  </si>
  <si>
    <t>https://grants.hrsa.gov/2010/web2External/Interface/Common/PublicWebLinkController.aspx?GrantNumber=H80CS00127&amp;WL_WEBLINK_ID=1</t>
  </si>
  <si>
    <t>H80CS00127</t>
  </si>
  <si>
    <t>Joyce E Tapley</t>
  </si>
  <si>
    <t>214-426-3645 x155</t>
  </si>
  <si>
    <t>jtapley@mlkfamilyclinic.org</t>
  </si>
  <si>
    <t>https://grants.hrsa.gov/2010/web2External/Interface/Common/PublicWebLinkController.aspx?GrantNumber=H80CS00128&amp;WL_WEBLINK_ID=1</t>
  </si>
  <si>
    <t>H80CS00128</t>
  </si>
  <si>
    <t>balcorta@mail.htg.net</t>
  </si>
  <si>
    <t>https://grants.hrsa.gov/2010/web2External/Interface/Common/PublicWebLinkController.aspx?GrantNumber=H80CS00242&amp;WL_WEBLINK_ID=1</t>
  </si>
  <si>
    <t>H80CS00242</t>
  </si>
  <si>
    <t>https://grants.hrsa.gov/2010/web2External/Interface/Common/PublicWebLinkController.aspx?GrantNumber=H76HA00618&amp;WL_WEBLINK_ID=1</t>
  </si>
  <si>
    <t>H76HA00618</t>
  </si>
  <si>
    <t>Christine Leivermann</t>
  </si>
  <si>
    <t>925-313-6786</t>
  </si>
  <si>
    <t>christine.leivermann@hsd.cccounty.us</t>
  </si>
  <si>
    <t>Plumas County</t>
  </si>
  <si>
    <t>PLUMAS, COUNTY OF</t>
  </si>
  <si>
    <t>520 Main St Rm 104</t>
  </si>
  <si>
    <t>Quincy, CA 95971-9366</t>
  </si>
  <si>
    <t>H76HA01696</t>
  </si>
  <si>
    <t>Andrew Woodruff</t>
  </si>
  <si>
    <t>530-283-7080</t>
  </si>
  <si>
    <t>andrewwoodruff@countyofplumas.com</t>
  </si>
  <si>
    <t>https://grants.hrsa.gov/2010/web2External/Interface/Common/PublicWebLinkController.aspx?GrantNumber=H76HA01700&amp;WL_WEBLINK_ID=1</t>
  </si>
  <si>
    <t>H76HA01700</t>
  </si>
  <si>
    <t>Gregg County</t>
  </si>
  <si>
    <t>Sole Proprietorship</t>
  </si>
  <si>
    <t>SPECIAL HEALTH RESOURCES FOR TEXAS, INCORPORATED</t>
  </si>
  <si>
    <t>410 N 4th St</t>
  </si>
  <si>
    <t>Longview, TX 75601-6511</t>
  </si>
  <si>
    <t>https://grants.hrsa.gov/2010/web2External/Interface/Common/PublicWebLinkController.aspx?GrantNumber=H76HA01705&amp;WL_WEBLINK_ID=1</t>
  </si>
  <si>
    <t>H76HA01705</t>
  </si>
  <si>
    <t>Theresa Jones</t>
  </si>
  <si>
    <t>903-212-7814 x7814</t>
  </si>
  <si>
    <t>thjones@shrt.net</t>
  </si>
  <si>
    <t>SALUD PARA LA GENTE</t>
  </si>
  <si>
    <t>195 Aviation Way Ste 200</t>
  </si>
  <si>
    <t>Watsonville, CA 95076-2059</t>
  </si>
  <si>
    <t>https://grants.hrsa.gov/2010/web2External/Interface/Common/PublicWebLinkController.aspx?GrantNumber=H80CS00226&amp;WL_WEBLINK_ID=1</t>
  </si>
  <si>
    <t>H80CS00226</t>
  </si>
  <si>
    <t>Dori Rose Inda</t>
  </si>
  <si>
    <t>831-728-8250 x1006</t>
  </si>
  <si>
    <t>droseinda@splg.org</t>
  </si>
  <si>
    <t>https://grants.hrsa.gov/2010/web2External/Interface/Common/PublicWebLinkController.aspx?GrantNumber=H80CS00228&amp;WL_WEBLINK_ID=1</t>
  </si>
  <si>
    <t>H80CS00228</t>
  </si>
  <si>
    <t>Irma Cota</t>
  </si>
  <si>
    <t>760-736-6751</t>
  </si>
  <si>
    <t>irma.cota@nchs-health.org</t>
  </si>
  <si>
    <t>https://grants.hrsa.gov/2010/web2External/Interface/Common/PublicWebLinkController.aspx?GrantNumber=H80CS00230&amp;WL_WEBLINK_ID=1</t>
  </si>
  <si>
    <t>H80CS00230</t>
  </si>
  <si>
    <t>Nancy Johnson</t>
  </si>
  <si>
    <t>520-309-2011</t>
  </si>
  <si>
    <t>nancyj@elrio.org</t>
  </si>
  <si>
    <t>Marana Health Center, Inc.</t>
  </si>
  <si>
    <t>13395 N Marana Main St</t>
  </si>
  <si>
    <t>Marana, AZ 85653-7008</t>
  </si>
  <si>
    <t>https://grants.hrsa.gov/2010/web2External/Interface/Common/PublicWebLinkController.aspx?GrantNumber=H80CS00231&amp;WL_WEBLINK_ID=1</t>
  </si>
  <si>
    <t>H80CS00231</t>
  </si>
  <si>
    <t>Jania Arnoldi</t>
  </si>
  <si>
    <t>520-682-4111 x6221</t>
  </si>
  <si>
    <t>jarnoldi@mhchealthcare.org</t>
  </si>
  <si>
    <t>CLINICA DE SALUD DEL VALLE DE SALINAS</t>
  </si>
  <si>
    <t>440 Airport Blvd Ste A</t>
  </si>
  <si>
    <t>Salinas, CA 93905-3302</t>
  </si>
  <si>
    <t>https://grants.hrsa.gov/2010/web2External/Interface/Common/PublicWebLinkController.aspx?GrantNumber=H80CS00232&amp;WL_WEBLINK_ID=1</t>
  </si>
  <si>
    <t>H80CS00232</t>
  </si>
  <si>
    <t>Maximiliano Cuevas</t>
  </si>
  <si>
    <t>831-757-8689 x385</t>
  </si>
  <si>
    <t>mcuevas@csvs.org</t>
  </si>
  <si>
    <t>SOUTH CNTRL HOU COMM</t>
  </si>
  <si>
    <t>8610 Martin Luther King Blvd # J</t>
  </si>
  <si>
    <t>Houston, TX 77033-2308</t>
  </si>
  <si>
    <t>https://grants.hrsa.gov/2010/web2External/Interface/Common/PublicWebLinkController.aspx?GrantNumber=H80CS00204&amp;WL_WEBLINK_ID=1</t>
  </si>
  <si>
    <t>H80CS00204</t>
  </si>
  <si>
    <t>LaToya D Darden</t>
  </si>
  <si>
    <t>713-734-4580</t>
  </si>
  <si>
    <t>ldarden@centralcarechc.org</t>
  </si>
  <si>
    <t>PRESBYTERIAN MEDICAL SERVICES, INC.</t>
  </si>
  <si>
    <t>1422 Paseo De Peralta Bldg 1</t>
  </si>
  <si>
    <t>Santa Fe, NM 87501-4304</t>
  </si>
  <si>
    <t>https://grants.hrsa.gov/2010/web2External/Interface/Common/PublicWebLinkController.aspx?GrantNumber=H80CS00205&amp;WL_WEBLINK_ID=1</t>
  </si>
  <si>
    <t>H80CS00205</t>
  </si>
  <si>
    <t>Doug Smith</t>
  </si>
  <si>
    <t>505-982-5565 x3469</t>
  </si>
  <si>
    <t>Doug.Smith@pmsnm.org</t>
  </si>
  <si>
    <t>San Miguel County</t>
  </si>
  <si>
    <t>PECOS VALLEY MEDICAL CENTER, INC.</t>
  </si>
  <si>
    <t>199 Hwy 50</t>
  </si>
  <si>
    <t>Pecos, NM 87552</t>
  </si>
  <si>
    <t>https://grants.hrsa.gov/2010/web2External/Interface/Common/PublicWebLinkController.aspx?GrantNumber=H80CS00208&amp;WL_WEBLINK_ID=1</t>
  </si>
  <si>
    <t>H80CS00208</t>
  </si>
  <si>
    <t>Sigrid Olson</t>
  </si>
  <si>
    <t>505-757-6481</t>
  </si>
  <si>
    <t>sigridolson@pecoshealth.org</t>
  </si>
  <si>
    <t>NUESTRA CLINICA DEL VALLE</t>
  </si>
  <si>
    <t>801 W 1st St</t>
  </si>
  <si>
    <t>San Juan, TX 78589-2276</t>
  </si>
  <si>
    <t>https://grants.hrsa.gov/2010/web2External/Interface/Common/PublicWebLinkController.aspx?GrantNumber=H80CS00209&amp;WL_WEBLINK_ID=1</t>
  </si>
  <si>
    <t>H80CS00209</t>
  </si>
  <si>
    <t>Lucy Ramirez Torres</t>
  </si>
  <si>
    <t>956-787-8915 x231</t>
  </si>
  <si>
    <t>admin.ncdv@tachc.org</t>
  </si>
  <si>
    <t>MOUNTAIN HEALTH &amp; COMMUNITY SERVICES, INC.</t>
  </si>
  <si>
    <t>31115 Highway 94</t>
  </si>
  <si>
    <t>Campo, CA 91906-3133</t>
  </si>
  <si>
    <t>https://grants.hrsa.gov/2010/web2External/Interface/Common/PublicWebLinkController.aspx?GrantNumber=H80CS00284&amp;WL_WEBLINK_ID=1</t>
  </si>
  <si>
    <t>H80CS00284</t>
  </si>
  <si>
    <t>Judith A. Shaplin</t>
  </si>
  <si>
    <t>619-445-6200 x161</t>
  </si>
  <si>
    <t>jshaplin@mtnhealth.org</t>
  </si>
  <si>
    <t>NEIGHBORHOOD HEALTHCARE</t>
  </si>
  <si>
    <t>425 N Date St Ste 203</t>
  </si>
  <si>
    <t>Escondido, CA 92025-3413</t>
  </si>
  <si>
    <t>https://grants.hrsa.gov/2010/web2External/Interface/Common/PublicWebLinkController.aspx?GrantNumber=H80CS00285&amp;WL_WEBLINK_ID=1</t>
  </si>
  <si>
    <t>H80CS00285</t>
  </si>
  <si>
    <t>Tracy Ream</t>
  </si>
  <si>
    <t>760-520-8375</t>
  </si>
  <si>
    <t>tracyr@nhcare.org</t>
  </si>
  <si>
    <t>EAST VALLEY COMMUNITY HEALTH CENTER INC</t>
  </si>
  <si>
    <t>420 S Glendora Ave</t>
  </si>
  <si>
    <t>West Covina, CA 91790-3001</t>
  </si>
  <si>
    <t>https://grants.hrsa.gov/2010/web2External/Interface/Common/PublicWebLinkController.aspx?GrantNumber=H80CS00286&amp;WL_WEBLINK_ID=1</t>
  </si>
  <si>
    <t>H80CS00286</t>
  </si>
  <si>
    <t>Alicia Mardini</t>
  </si>
  <si>
    <t>626-919-4333 x2220</t>
  </si>
  <si>
    <t>amardini@evchc.org</t>
  </si>
  <si>
    <t>BORREGO COMMUNITY HEALTH FOUNDATION</t>
  </si>
  <si>
    <t>4343 Yaqui Pass Rd</t>
  </si>
  <si>
    <t>Borrego Springs, CA 92004</t>
  </si>
  <si>
    <t>https://grants.hrsa.gov/2010/web2External/Interface/Common/PublicWebLinkController.aspx?GrantNumber=H80CS00287&amp;WL_WEBLINK_ID=1</t>
  </si>
  <si>
    <t>H80CS00287</t>
  </si>
  <si>
    <t>Nancy Pealing</t>
  </si>
  <si>
    <t>619-394-2810</t>
  </si>
  <si>
    <t>npealing@borregomedical.org</t>
  </si>
  <si>
    <t>Marin County</t>
  </si>
  <si>
    <t>Marin Community Clinic</t>
  </si>
  <si>
    <t>1177 Francisco Blvd E Ste B</t>
  </si>
  <si>
    <t>San Rafael, CA 94901-5403</t>
  </si>
  <si>
    <t>https://grants.hrsa.gov/2010/web2External/Interface/Common/PublicWebLinkController.aspx?GrantNumber=H80CS00343&amp;WL_WEBLINK_ID=1</t>
  </si>
  <si>
    <t>H80CS00343</t>
  </si>
  <si>
    <t>Linda Tavaszi</t>
  </si>
  <si>
    <t>415-755-2582</t>
  </si>
  <si>
    <t>ltavaszi@marinclinic.org</t>
  </si>
  <si>
    <t>COASTAL HEALTH &amp; WELLNESS</t>
  </si>
  <si>
    <t>9850 Emmett F Lowry Expy</t>
  </si>
  <si>
    <t>Texas City, TX 77591-2000</t>
  </si>
  <si>
    <t>https://grants.hrsa.gov/2010/web2External/Interface/Common/PublicWebLinkController.aspx?GrantNumber=H80CS00344&amp;WL_WEBLINK_ID=1</t>
  </si>
  <si>
    <t>H80CS00344</t>
  </si>
  <si>
    <t>Tammy L Babcock</t>
  </si>
  <si>
    <t>409-978-4211</t>
  </si>
  <si>
    <t>tbabcock@gchd.org</t>
  </si>
  <si>
    <t>WEST OAKLAND HEALTH COUNCIL, THE</t>
  </si>
  <si>
    <t>700 Adeline St</t>
  </si>
  <si>
    <t>Oakland, CA 94607-2608</t>
  </si>
  <si>
    <t>https://grants.hrsa.gov/2010/web2External/Interface/Common/PublicWebLinkController.aspx?GrantNumber=H80CS00347&amp;WL_WEBLINK_ID=1</t>
  </si>
  <si>
    <t>H80CS00347</t>
  </si>
  <si>
    <t>Benjamin F Pettus</t>
  </si>
  <si>
    <t>510-459-2445</t>
  </si>
  <si>
    <t>benjaminp@wohc.org</t>
  </si>
  <si>
    <t>SU CLINICA FAMILIAR</t>
  </si>
  <si>
    <t>1706 Treasure Hills Blvd</t>
  </si>
  <si>
    <t>Harlingen, TX 78550-8911</t>
  </si>
  <si>
    <t>https://grants.hrsa.gov/2010/web2External/Interface/Common/PublicWebLinkController.aspx?GrantNumber=H80CS00348&amp;WL_WEBLINK_ID=1</t>
  </si>
  <si>
    <t>H80CS00348</t>
  </si>
  <si>
    <t>Dr. Elena Marin</t>
  </si>
  <si>
    <t>956-365-6750</t>
  </si>
  <si>
    <t>emarin@suclinica.org</t>
  </si>
  <si>
    <t>Jefferson County</t>
  </si>
  <si>
    <t>GULF COAST HEALTH CENTER, INC.</t>
  </si>
  <si>
    <t>2548 Memorial Blvd</t>
  </si>
  <si>
    <t>Port Arthur, TX 77640-2825</t>
  </si>
  <si>
    <t>https://grants.hrsa.gov/2010/web2External/Interface/Common/PublicWebLinkController.aspx?GrantNumber=H80CS00408&amp;WL_WEBLINK_ID=1</t>
  </si>
  <si>
    <t>H80CS00408</t>
  </si>
  <si>
    <t>Marsha E Thigpen</t>
  </si>
  <si>
    <t>409-983-1161 x880</t>
  </si>
  <si>
    <t>mthigpen@gulfcoasthc.org</t>
  </si>
  <si>
    <t>Uvalde County</t>
  </si>
  <si>
    <t>COMMUNITY HEALTH DEVELOPMENT INC</t>
  </si>
  <si>
    <t>908 Evans St</t>
  </si>
  <si>
    <t>Uvalde, TX 78801-6051</t>
  </si>
  <si>
    <t>https://grants.hrsa.gov/2010/web2External/Interface/Common/PublicWebLinkController.aspx?GrantNumber=H80CS00130&amp;WL_WEBLINK_ID=1</t>
  </si>
  <si>
    <t>H80CS00130</t>
  </si>
  <si>
    <t>Rachel A Gonzales-Hanson</t>
  </si>
  <si>
    <t>830-278-5604 x3100</t>
  </si>
  <si>
    <t>raghanson.chdi@tachc.org</t>
  </si>
  <si>
    <t>UNITED HEALTH CENTERS OF THE SAN JOAQUIN VALLEY</t>
  </si>
  <si>
    <t>650 S Zediker Ave Bldg 3</t>
  </si>
  <si>
    <t>Parlier, CA 93648-2667</t>
  </si>
  <si>
    <t>https://grants.hrsa.gov/2010/web2External/Interface/Common/PublicWebLinkController.aspx?GrantNumber=H80CS00137&amp;WL_WEBLINK_ID=1</t>
  </si>
  <si>
    <t>H80CS00137</t>
  </si>
  <si>
    <t>COLLEEN CURTIS</t>
  </si>
  <si>
    <t>559-646-6618 x0001</t>
  </si>
  <si>
    <t>curtisc@unitedhealthcenters.org</t>
  </si>
  <si>
    <t>https://grants.hrsa.gov/2010/web2External/Interface/Common/PublicWebLinkController.aspx?GrantNumber=H80CS00259&amp;WL_WEBLINK_ID=1</t>
  </si>
  <si>
    <t>H80CS00259</t>
  </si>
  <si>
    <t>Naomi R Fuchs</t>
  </si>
  <si>
    <t>707-303-3091</t>
  </si>
  <si>
    <t>naomif@srhealthcenters.org</t>
  </si>
  <si>
    <t>https://grants.hrsa.gov/2010/web2External/Interface/Common/PublicWebLinkController.aspx?GrantNumber=H80CS00260&amp;WL_WEBLINK_ID=1</t>
  </si>
  <si>
    <t>H80CS00260</t>
  </si>
  <si>
    <t>Fort Bend County</t>
  </si>
  <si>
    <t>FORT BEND FAMILY HEALTH CENTER, INC.</t>
  </si>
  <si>
    <t>400 Austin St</t>
  </si>
  <si>
    <t>Richmond, TX 77469-4406</t>
  </si>
  <si>
    <t>https://grants.hrsa.gov/2010/web2External/Interface/Common/PublicWebLinkController.aspx?GrantNumber=H80CS00263&amp;WL_WEBLINK_ID=1</t>
  </si>
  <si>
    <t>H80CS00263</t>
  </si>
  <si>
    <t>Michael Dotson</t>
  </si>
  <si>
    <t>281-633-3165</t>
  </si>
  <si>
    <t>mdotson@myaccesshealth.org</t>
  </si>
  <si>
    <t>https://grants.hrsa.gov/2010/web2External/Interface/Common/PublicWebLinkController.aspx?GrantNumber=H80CS00448&amp;WL_WEBLINK_ID=1</t>
  </si>
  <si>
    <t>H80CS00448</t>
  </si>
  <si>
    <t>Christopher J Hansen</t>
  </si>
  <si>
    <t>Mora County</t>
  </si>
  <si>
    <t>MORA VALLEY COMMUNITY HEALTH SERVICES, INCORPORATED</t>
  </si>
  <si>
    <t>518 State Hwy</t>
  </si>
  <si>
    <t>Mora, NM 87732</t>
  </si>
  <si>
    <t>https://grants.hrsa.gov/2010/web2External/Interface/Common/PublicWebLinkController.aspx?GrantNumber=H80CS00296&amp;WL_WEBLINK_ID=1</t>
  </si>
  <si>
    <t>H80CS00296</t>
  </si>
  <si>
    <t>Julian F Barela</t>
  </si>
  <si>
    <t>575-387-5069 x12</t>
  </si>
  <si>
    <t>jbarela@mvchs.org</t>
  </si>
  <si>
    <t>Tulare County</t>
  </si>
  <si>
    <t>ALTURA CENTERS FOR HEALTH</t>
  </si>
  <si>
    <t>1201 N Cherry St</t>
  </si>
  <si>
    <t>Tulare, CA 93274-2233</t>
  </si>
  <si>
    <t>https://grants.hrsa.gov/2010/web2External/Interface/Common/PublicWebLinkController.aspx?GrantNumber=H80CS00338&amp;WL_WEBLINK_ID=1</t>
  </si>
  <si>
    <t>H80CS00338</t>
  </si>
  <si>
    <t>Graciela Soto Perez</t>
  </si>
  <si>
    <t>559-685-4601</t>
  </si>
  <si>
    <t>gsoto@altura.org</t>
  </si>
  <si>
    <t>COASTAL HEALTH ALLIANCE</t>
  </si>
  <si>
    <t>3 6th St</t>
  </si>
  <si>
    <t>Point Reyes Station, CA 94956</t>
  </si>
  <si>
    <t>https://grants.hrsa.gov/2010/web2External/Interface/Common/PublicWebLinkController.aspx?GrantNumber=H80CS00339&amp;WL_WEBLINK_ID=1</t>
  </si>
  <si>
    <t>H80CS00339</t>
  </si>
  <si>
    <t>Steven Siegel</t>
  </si>
  <si>
    <t>415-663-8781 x310</t>
  </si>
  <si>
    <t>ssiegel@coastalhealth.net</t>
  </si>
  <si>
    <t>Rio Arriba County</t>
  </si>
  <si>
    <t>LA CLINICA DEL PUEBLO</t>
  </si>
  <si>
    <t>Hwy 84</t>
  </si>
  <si>
    <t>Tierra Amarilla, NM 87575</t>
  </si>
  <si>
    <t>https://grants.hrsa.gov/2010/web2External/Interface/Common/PublicWebLinkController.aspx?GrantNumber=H80CS00403&amp;WL_WEBLINK_ID=1</t>
  </si>
  <si>
    <t>H80CS00403</t>
  </si>
  <si>
    <t>Darren DeYapp</t>
  </si>
  <si>
    <t>575-588-6131</t>
  </si>
  <si>
    <t>ddeyapp@la-clinica.org</t>
  </si>
  <si>
    <t>Roosevelt County</t>
  </si>
  <si>
    <t>La Casa De Buena Salud Inc</t>
  </si>
  <si>
    <t>1515 W Fir Portales</t>
  </si>
  <si>
    <t xml:space="preserve">Portales, NM </t>
  </si>
  <si>
    <t>https://grants.hrsa.gov/2010/web2External/Interface/Common/PublicWebLinkController.aspx?GrantNumber=H80CS00404&amp;WL_WEBLINK_ID=1</t>
  </si>
  <si>
    <t>H80CS00404</t>
  </si>
  <si>
    <t>Seferino M Montano</t>
  </si>
  <si>
    <t>505-356-6695 x3813</t>
  </si>
  <si>
    <t>smontano@lacasahealth.com</t>
  </si>
  <si>
    <t>Atascosa County</t>
  </si>
  <si>
    <t>ATASCOSA HEALTH CENTER, INC.</t>
  </si>
  <si>
    <t>310 W Oaklawn Rd</t>
  </si>
  <si>
    <t>Pleasanton, TX 78064-4033</t>
  </si>
  <si>
    <t>https://grants.hrsa.gov/2010/web2External/Interface/Common/PublicWebLinkController.aspx?GrantNumber=H80CS00405&amp;WL_WEBLINK_ID=1</t>
  </si>
  <si>
    <t>H80CS00405</t>
  </si>
  <si>
    <t>Monty Small</t>
  </si>
  <si>
    <t>830-569-8940 x306</t>
  </si>
  <si>
    <t>msmall.achc@tachc.org</t>
  </si>
  <si>
    <t>Pinal County</t>
  </si>
  <si>
    <t>SUN LIFE FAMILY HEALTH CENTER, INC.</t>
  </si>
  <si>
    <t>865 N Arizola Rd</t>
  </si>
  <si>
    <t>Casa Grande, AZ 85122-6011</t>
  </si>
  <si>
    <t>https://grants.hrsa.gov/2010/web2External/Interface/Common/PublicWebLinkController.aspx?GrantNumber=H80CS00466&amp;WL_WEBLINK_ID=1</t>
  </si>
  <si>
    <t>H80CS00466</t>
  </si>
  <si>
    <t>Travis Robinette</t>
  </si>
  <si>
    <t>520-381-0303</t>
  </si>
  <si>
    <t>travisr@slfhc.org</t>
  </si>
  <si>
    <t>BRAZOS VALLEY COMMUNITY ACTION AGENCY, INC.</t>
  </si>
  <si>
    <t>1500 University Dr E Ste 100</t>
  </si>
  <si>
    <t>College Station, TX 77840-2600</t>
  </si>
  <si>
    <t>https://grants.hrsa.gov/2010/web2External/Interface/Common/PublicWebLinkController.aspx?GrantNumber=H80CS00299&amp;WL_WEBLINK_ID=1</t>
  </si>
  <si>
    <t>H80CS00299</t>
  </si>
  <si>
    <t>Eric Todd</t>
  </si>
  <si>
    <t>979-846-1100</t>
  </si>
  <si>
    <t>etodd@bvcaa.org</t>
  </si>
  <si>
    <t>HEALTH CARE FOR THE HOMELESS HOUSTON</t>
  </si>
  <si>
    <t>2505 Fannin St Fl 2</t>
  </si>
  <si>
    <t>Houston, TX 77002-9115</t>
  </si>
  <si>
    <t>https://grants.hrsa.gov/2010/web2External/Interface/Common/PublicWebLinkController.aspx?GrantNumber=H80CS00300&amp;WL_WEBLINK_ID=1</t>
  </si>
  <si>
    <t>H80CS00300</t>
  </si>
  <si>
    <t>Karen Absher</t>
  </si>
  <si>
    <t>713-276-3027</t>
  </si>
  <si>
    <t>kabsher@bcm.edu</t>
  </si>
  <si>
    <t>GARDNER FAMILY HEALTH NETWORK, INC.</t>
  </si>
  <si>
    <t>160 E Virginia St Ste 100</t>
  </si>
  <si>
    <t>San Jose, CA 95112-5865</t>
  </si>
  <si>
    <t>https://grants.hrsa.gov/2010/web2External/Interface/Common/PublicWebLinkController.aspx?GrantNumber=H80CS00359&amp;WL_WEBLINK_ID=1</t>
  </si>
  <si>
    <t>H80CS00359</t>
  </si>
  <si>
    <t>Reymundo C Espinoza</t>
  </si>
  <si>
    <t>408-918-2682</t>
  </si>
  <si>
    <t>respinoza@gfhn.org</t>
  </si>
  <si>
    <t>La Salle County</t>
  </si>
  <si>
    <t>South Texas Rural Health Services, Inc.</t>
  </si>
  <si>
    <t>105 S Stewart</t>
  </si>
  <si>
    <t>Cotulla, TX 78014</t>
  </si>
  <si>
    <t>https://grants.hrsa.gov/2010/web2External/Interface/Common/PublicWebLinkController.aspx?GrantNumber=H80CS00361&amp;WL_WEBLINK_ID=1</t>
  </si>
  <si>
    <t>H80CS00361</t>
  </si>
  <si>
    <t>Alfredo Zamora</t>
  </si>
  <si>
    <t>830-879-3047</t>
  </si>
  <si>
    <t>ceo.strhs@tachc.org</t>
  </si>
  <si>
    <t>UNITED COMMUNITY HEALTH CENTER-MARIA AUXILIADORA, INC.</t>
  </si>
  <si>
    <t>1260 S Campbell Ave Bldg 2</t>
  </si>
  <si>
    <t>Green Valley, AZ 85614-0503</t>
  </si>
  <si>
    <t>https://grants.hrsa.gov/2010/web2External/Interface/Common/PublicWebLinkController.aspx?GrantNumber=H80CS00416&amp;WL_WEBLINK_ID=1</t>
  </si>
  <si>
    <t>H80CS00416</t>
  </si>
  <si>
    <t>Rodolfo Jimenez</t>
  </si>
  <si>
    <t>520-407-5609</t>
  </si>
  <si>
    <t>rjimenez@uchcaz.org</t>
  </si>
  <si>
    <t>OMNI FAMILY HEALTH</t>
  </si>
  <si>
    <t>4900 California Ave Ste 400b</t>
  </si>
  <si>
    <t>Bakersfield, CA 93309-7081</t>
  </si>
  <si>
    <t>https://grants.hrsa.gov/2010/web2External/Interface/Common/PublicWebLinkController.aspx?GrantNumber=H80CS00615&amp;WL_WEBLINK_ID=1</t>
  </si>
  <si>
    <t>H80CS00615</t>
  </si>
  <si>
    <t>Francisco Castillon</t>
  </si>
  <si>
    <t>661-459-1900 x1950</t>
  </si>
  <si>
    <t>fcastillon@omnifamilyhealth.org</t>
  </si>
  <si>
    <t>ALLIANCE MEDICAL CENTER, INC.</t>
  </si>
  <si>
    <t>1381 University St</t>
  </si>
  <si>
    <t>Healdsburg, CA 95448-3314</t>
  </si>
  <si>
    <t>https://grants.hrsa.gov/2010/web2External/Interface/Common/PublicWebLinkController.aspx?GrantNumber=H80CS00249&amp;WL_WEBLINK_ID=1</t>
  </si>
  <si>
    <t>H80CS00249</t>
  </si>
  <si>
    <t>Alejandro Armstrong</t>
  </si>
  <si>
    <t>707-431-8234</t>
  </si>
  <si>
    <t>aarmstrong@alliancemed.org</t>
  </si>
  <si>
    <t>REDWOODS RURAL HEALTH CENTER, INCORPORATED</t>
  </si>
  <si>
    <t>101 Westcoast Rd</t>
  </si>
  <si>
    <t>Redway, CA 95560</t>
  </si>
  <si>
    <t>https://grants.hrsa.gov/2010/web2External/Interface/Common/PublicWebLinkController.aspx?GrantNumber=H80CS00251&amp;WL_WEBLINK_ID=1</t>
  </si>
  <si>
    <t>H80CS00251</t>
  </si>
  <si>
    <t>Tina N Tvedt Schaible</t>
  </si>
  <si>
    <t>707-923-2783 x336</t>
  </si>
  <si>
    <t>ttvedt@rrhc.org</t>
  </si>
  <si>
    <t>https://grants.hrsa.gov/2010/web2External/Interface/Common/PublicWebLinkController.aspx?GrantNumber=H80CS00316&amp;WL_WEBLINK_ID=1</t>
  </si>
  <si>
    <t>H80CS00316</t>
  </si>
  <si>
    <t>Suzan Martinez de Gonzales</t>
  </si>
  <si>
    <t>575-526-1105</t>
  </si>
  <si>
    <t>smdg@lcdfnm.org</t>
  </si>
  <si>
    <t>SAN FRANCISCO MEDICAL CENTER OUTPATIENT IMPROVEMENT PROGRAMS, INCORPORATED</t>
  </si>
  <si>
    <t>229 7th St</t>
  </si>
  <si>
    <t>San Francisco, CA 94103-4003</t>
  </si>
  <si>
    <t>https://grants.hrsa.gov/2010/web2External/Interface/Common/PublicWebLinkController.aspx?GrantNumber=H80CS00381&amp;WL_WEBLINK_ID=1</t>
  </si>
  <si>
    <t>H80CS00381</t>
  </si>
  <si>
    <t>Charles E Range</t>
  </si>
  <si>
    <t>415-503-6054</t>
  </si>
  <si>
    <t>charles.range@smhcsf.org</t>
  </si>
  <si>
    <t>https://grants.hrsa.gov/2010/web2External/Interface/Common/PublicWebLinkController.aspx?GrantNumber=H80CS00628&amp;WL_WEBLINK_ID=1</t>
  </si>
  <si>
    <t>H80CS00628</t>
  </si>
  <si>
    <t>Carole Press</t>
  </si>
  <si>
    <t>707-472-4511</t>
  </si>
  <si>
    <t>ceo@mchcinc.org</t>
  </si>
  <si>
    <t>LA CLINICA DE LA RAZA, INC.</t>
  </si>
  <si>
    <t>1515 Fruitvale Ave</t>
  </si>
  <si>
    <t>Oakland, CA 94601-2322</t>
  </si>
  <si>
    <t>https://grants.hrsa.gov/2010/web2External/Interface/Common/PublicWebLinkController.aspx?GrantNumber=H80CS00631&amp;WL_WEBLINK_ID=1</t>
  </si>
  <si>
    <t>H80CS00631</t>
  </si>
  <si>
    <t>Jane Garcia</t>
  </si>
  <si>
    <t>510-535-2924</t>
  </si>
  <si>
    <t>jgarcia@laclinica.org</t>
  </si>
  <si>
    <t>LONG VALLEY HEALTH CENTER</t>
  </si>
  <si>
    <t>50 Branscomb Rd</t>
  </si>
  <si>
    <t>Laytonville, CA 95454</t>
  </si>
  <si>
    <t>https://grants.hrsa.gov/2010/web2External/Interface/Common/PublicWebLinkController.aspx?GrantNumber=H80CS00524&amp;WL_WEBLINK_ID=1</t>
  </si>
  <si>
    <t>H80CS00524</t>
  </si>
  <si>
    <t>Rod Grainger</t>
  </si>
  <si>
    <t>707-984-6131 x117</t>
  </si>
  <si>
    <t>rgrainger@longvalley.org</t>
  </si>
  <si>
    <t>VALLEY HEALTH TEAM, INC.</t>
  </si>
  <si>
    <t>21890 Colorado St</t>
  </si>
  <si>
    <t>San Joaquin, CA 93660</t>
  </si>
  <si>
    <t>https://grants.hrsa.gov/2010/web2External/Interface/Common/PublicWebLinkController.aspx?GrantNumber=H80CS00525&amp;WL_WEBLINK_ID=1</t>
  </si>
  <si>
    <t>H80CS00525</t>
  </si>
  <si>
    <t>Soyla Griffin</t>
  </si>
  <si>
    <t>559-693-2462</t>
  </si>
  <si>
    <t>sgriffin@valleyhealthteam.com</t>
  </si>
  <si>
    <t>PETALUMA HEALTH CENTER, INC.</t>
  </si>
  <si>
    <t>1179 N Mcdowell Blvd</t>
  </si>
  <si>
    <t>Petaluma, CA 94954-6559</t>
  </si>
  <si>
    <t>https://grants.hrsa.gov/2010/web2External/Interface/Common/PublicWebLinkController.aspx?GrantNumber=H80CS00587&amp;WL_WEBLINK_ID=1</t>
  </si>
  <si>
    <t>H80CS00587</t>
  </si>
  <si>
    <t>Kathryn Powell</t>
  </si>
  <si>
    <t>707-559-7575</t>
  </si>
  <si>
    <t>kathrynp@phealthcenter.org</t>
  </si>
  <si>
    <t>MISSION AREA HEALTH ASSOCIATES</t>
  </si>
  <si>
    <t>240 Shotwell St</t>
  </si>
  <si>
    <t>San Francisco, CA 94110-1323</t>
  </si>
  <si>
    <t>https://grants.hrsa.gov/2010/web2External/Interface/Common/PublicWebLinkController.aspx?GrantNumber=H80CS00590&amp;WL_WEBLINK_ID=1</t>
  </si>
  <si>
    <t>H80CS00590</t>
  </si>
  <si>
    <t>Brenda Storey</t>
  </si>
  <si>
    <t>415-552-1013 x201</t>
  </si>
  <si>
    <t>brendastorey@mnhc.org</t>
  </si>
  <si>
    <t>https://grants.hrsa.gov/2010/web2External/Interface/Common/PublicWebLinkController.aspx?GrantNumber=H80CS00651&amp;WL_WEBLINK_ID=1</t>
  </si>
  <si>
    <t>H80CS00651</t>
  </si>
  <si>
    <t>Anne Newland</t>
  </si>
  <si>
    <t>928-522-9400 x9576</t>
  </si>
  <si>
    <t>anewland@nchcaz.org</t>
  </si>
  <si>
    <t>https://grants.hrsa.gov/2010/web2External/Interface/Common/PublicWebLinkController.aspx?GrantNumber=H80CS00657&amp;WL_WEBLINK_ID=1</t>
  </si>
  <si>
    <t>H80CS00657</t>
  </si>
  <si>
    <t>https://grants.hrsa.gov/2010/web2External/Interface/Common/PublicWebLinkController.aspx?GrantNumber=H76HA00130&amp;WL_WEBLINK_ID=1</t>
  </si>
  <si>
    <t>H76HA00130</t>
  </si>
  <si>
    <t>H76HA00131</t>
  </si>
  <si>
    <t>Dean Hall</t>
  </si>
  <si>
    <t>956-507-4849</t>
  </si>
  <si>
    <t>dhall@valleyaids.org</t>
  </si>
  <si>
    <t>TARZANA TREATMENT CENTER, INC.</t>
  </si>
  <si>
    <t>18646 Oxnard St</t>
  </si>
  <si>
    <t>Tarzana, CA 91356-1411</t>
  </si>
  <si>
    <t>H76HA00791</t>
  </si>
  <si>
    <t>Tom Martinez</t>
  </si>
  <si>
    <t>818-342-5897 x2126</t>
  </si>
  <si>
    <t>TMartinez@TarzanaTC.org</t>
  </si>
  <si>
    <t>Sutter County</t>
  </si>
  <si>
    <t>AMPLA HEALTH</t>
  </si>
  <si>
    <t>935 Market St</t>
  </si>
  <si>
    <t>Yuba City, CA 95991-4217</t>
  </si>
  <si>
    <t>https://grants.hrsa.gov/2010/web2External/Interface/Common/PublicWebLinkController.aspx?GrantNumber=H76HA00794&amp;WL_WEBLINK_ID=1</t>
  </si>
  <si>
    <t>H76HA00794</t>
  </si>
  <si>
    <t>Cindy A Snelgrove</t>
  </si>
  <si>
    <t>530-632-8361</t>
  </si>
  <si>
    <t>csnelgrove@AmplaHealth.org</t>
  </si>
  <si>
    <t>https://grants.hrsa.gov/2010/web2External/Interface/Common/PublicWebLinkController.aspx?GrantNumber=H76HA00797&amp;WL_WEBLINK_ID=1</t>
  </si>
  <si>
    <t>H76HA00797</t>
  </si>
  <si>
    <t>Sarah A Kerr</t>
  </si>
  <si>
    <t>707-826-8633 x4204</t>
  </si>
  <si>
    <t>skerr@opendoorhealth.com</t>
  </si>
  <si>
    <t>CHILDREN'S CLINIC 'SERVING CHILDREN AND THEIR FAMILIES' THE</t>
  </si>
  <si>
    <t>701 E 28th St Ste 200</t>
  </si>
  <si>
    <t>Long Beach, CA 90806-2784</t>
  </si>
  <si>
    <t>https://grants.hrsa.gov/2010/web2External/Interface/Common/PublicWebLinkController.aspx?GrantNumber=H80CS00264&amp;WL_WEBLINK_ID=1</t>
  </si>
  <si>
    <t>H80CS00264</t>
  </si>
  <si>
    <t>Elisa A Nicholas</t>
  </si>
  <si>
    <t>562-933-6632</t>
  </si>
  <si>
    <t>enicholas@thechildrensclinic.org</t>
  </si>
  <si>
    <t>SOUTH CENTRAL FAMILY HEALTH CENTER</t>
  </si>
  <si>
    <t>4425 S Central Ave</t>
  </si>
  <si>
    <t>Los Angeles, CA 90011-3629</t>
  </si>
  <si>
    <t>https://grants.hrsa.gov/2010/web2External/Interface/Common/PublicWebLinkController.aspx?GrantNumber=H80CS00265&amp;WL_WEBLINK_ID=1</t>
  </si>
  <si>
    <t>H80CS00265</t>
  </si>
  <si>
    <t>Richard A Veloz</t>
  </si>
  <si>
    <t>323-908-4247</t>
  </si>
  <si>
    <t>Richardv@scfhc.org</t>
  </si>
  <si>
    <t>UNIVERSITY OF CALIFORNIA, IRVINE</t>
  </si>
  <si>
    <t>141 Innovation Dr Ste 250</t>
  </si>
  <si>
    <t>Irvine, CA 92617-3040</t>
  </si>
  <si>
    <t>https://grants.hrsa.gov/2010/web2External/Interface/Common/PublicWebLinkController.aspx?GrantNumber=H80CS00461&amp;WL_WEBLINK_ID=1</t>
  </si>
  <si>
    <t>H80CS00461</t>
  </si>
  <si>
    <t>Ivan Coziahr</t>
  </si>
  <si>
    <t>714-480-2441</t>
  </si>
  <si>
    <t>icoziahr@uci.edu</t>
  </si>
  <si>
    <t>BROWNSVILLE COMMUNITY HEALTH CLINIC CORPORATION</t>
  </si>
  <si>
    <t>191 E Price Rd</t>
  </si>
  <si>
    <t>Brownsville, TX 78521-3527</t>
  </si>
  <si>
    <t>https://grants.hrsa.gov/2010/web2External/Interface/Common/PublicWebLinkController.aspx?GrantNumber=H80CS00717&amp;WL_WEBLINK_ID=1</t>
  </si>
  <si>
    <t>H80CS00717</t>
  </si>
  <si>
    <t>Paula S Gomez</t>
  </si>
  <si>
    <t>956-548-7473</t>
  </si>
  <si>
    <t>psgomez.bchc@tachc.org</t>
  </si>
  <si>
    <t>McLennan County</t>
  </si>
  <si>
    <t>HEART OF TEXAS COMMUNITY HEALTH CENTER, INC.</t>
  </si>
  <si>
    <t>1600 Providence Dr</t>
  </si>
  <si>
    <t>Waco, TX 76707-2261</t>
  </si>
  <si>
    <t>https://grants.hrsa.gov/2010/web2External/Interface/Common/PublicWebLinkController.aspx?GrantNumber=H80CS00719&amp;WL_WEBLINK_ID=1</t>
  </si>
  <si>
    <t>H80CS00719</t>
  </si>
  <si>
    <t>Roland Goertz</t>
  </si>
  <si>
    <t>254-750-8201</t>
  </si>
  <si>
    <t>Rgoertz@wacofpc.org</t>
  </si>
  <si>
    <t>ARROYO VISTA FAMILY HEALTH FOUNDATION</t>
  </si>
  <si>
    <t>6000 N Figueroa St</t>
  </si>
  <si>
    <t>Los Angeles, CA 90042-4232</t>
  </si>
  <si>
    <t>https://grants.hrsa.gov/2010/web2External/Interface/Common/PublicWebLinkController.aspx?GrantNumber=H80CS00374&amp;WL_WEBLINK_ID=1</t>
  </si>
  <si>
    <t>H80CS00374</t>
  </si>
  <si>
    <t>J. Lorraine Estradas</t>
  </si>
  <si>
    <t>323-254-5291</t>
  </si>
  <si>
    <t>lestradas@arroyovista.org</t>
  </si>
  <si>
    <t>Zavala County</t>
  </si>
  <si>
    <t>VIDAYSALUD HEALTH SYSTEM INC</t>
  </si>
  <si>
    <t>308 S Cesar Chavez Ave</t>
  </si>
  <si>
    <t>Crystal City, TX 78839-4200</t>
  </si>
  <si>
    <t>https://grants.hrsa.gov/2010/web2External/Interface/Common/PublicWebLinkController.aspx?GrantNumber=H80CS00375&amp;WL_WEBLINK_ID=1</t>
  </si>
  <si>
    <t>H80CS00375</t>
  </si>
  <si>
    <t>Nora Tellez</t>
  </si>
  <si>
    <t>830-374-2301 x101</t>
  </si>
  <si>
    <t>norat@vidaysalud.org</t>
  </si>
  <si>
    <t>CLINICAS DEL CAMINO REAL, INC.</t>
  </si>
  <si>
    <t>200 S Wells Rd Ste 200</t>
  </si>
  <si>
    <t>Ventura, CA 93004-1377</t>
  </si>
  <si>
    <t>https://grants.hrsa.gov/2010/web2External/Interface/Common/PublicWebLinkController.aspx?GrantNumber=H80CS00550&amp;WL_WEBLINK_ID=1</t>
  </si>
  <si>
    <t>H80CS00550</t>
  </si>
  <si>
    <t>Roberto S Juarez</t>
  </si>
  <si>
    <t>805-659-1740</t>
  </si>
  <si>
    <t>email@clinicas.org</t>
  </si>
  <si>
    <t>Wichita County</t>
  </si>
  <si>
    <t>NORTH CENTRAL TEXAS COMMUNITY HEALTH CARE CENTER</t>
  </si>
  <si>
    <t>200 Mlk Jr Blvd</t>
  </si>
  <si>
    <t>Wichita Falls, TX 76301-1152</t>
  </si>
  <si>
    <t>https://grants.hrsa.gov/2010/web2External/Interface/Common/PublicWebLinkController.aspx?GrantNumber=H80CS00553&amp;WL_WEBLINK_ID=1</t>
  </si>
  <si>
    <t>H80CS00553</t>
  </si>
  <si>
    <t>Allen Patterson</t>
  </si>
  <si>
    <t>940-397-2602</t>
  </si>
  <si>
    <t>APatterson@chcwf.com</t>
  </si>
  <si>
    <t>San Luis Obispo County</t>
  </si>
  <si>
    <t>Community Health Centers Of The Central Coast, Inc.</t>
  </si>
  <si>
    <t>150 Tejas Pl</t>
  </si>
  <si>
    <t>Nipomo, CA 93444-9123</t>
  </si>
  <si>
    <t>https://grants.hrsa.gov/2010/web2External/Interface/Common/PublicWebLinkController.aspx?GrantNumber=H80CS00621&amp;WL_WEBLINK_ID=1</t>
  </si>
  <si>
    <t>H80CS00621</t>
  </si>
  <si>
    <t>Ronald E Castle</t>
  </si>
  <si>
    <t>805-929-3211</t>
  </si>
  <si>
    <t>jcastle@chccc.org</t>
  </si>
  <si>
    <t>Imperial County</t>
  </si>
  <si>
    <t>CLINICAS DE SALUD DEL PUEBLO, INC.</t>
  </si>
  <si>
    <t>1166 K St</t>
  </si>
  <si>
    <t>Brawley, CA 92227-2737</t>
  </si>
  <si>
    <t>https://grants.hrsa.gov/2010/web2External/Interface/Common/PublicWebLinkController.aspx?GrantNumber=H80CS00733&amp;WL_WEBLINK_ID=1</t>
  </si>
  <si>
    <t>H80CS00733</t>
  </si>
  <si>
    <t>Yvonne Bell</t>
  </si>
  <si>
    <t>760-344-9951 x10102</t>
  </si>
  <si>
    <t>yvonneb@cdsdp.org</t>
  </si>
  <si>
    <t>https://grants.hrsa.gov/2010/web2External/Interface/Common/PublicWebLinkController.aspx?GrantNumber=H76HA00123&amp;WL_WEBLINK_ID=1</t>
  </si>
  <si>
    <t>H76HA00123</t>
  </si>
  <si>
    <t>EL CENTRO DEL BARRIO</t>
  </si>
  <si>
    <t>3750 Commercial Ave</t>
  </si>
  <si>
    <t>San Antonio, TX 78221-3117</t>
  </si>
  <si>
    <t>https://grants.hrsa.gov/2010/web2External/Interface/Common/PublicWebLinkController.aspx?GrantNumber=H76HA00124&amp;WL_WEBLINK_ID=1</t>
  </si>
  <si>
    <t>H76HA00124</t>
  </si>
  <si>
    <t>Ernesto Gomez</t>
  </si>
  <si>
    <t>210-334-3703</t>
  </si>
  <si>
    <t>egomez.cdb@tachc.org</t>
  </si>
  <si>
    <t>AUSTIN, CITY OF</t>
  </si>
  <si>
    <t>7201 Levander Loop</t>
  </si>
  <si>
    <t>Austin, TX 78702-5102</t>
  </si>
  <si>
    <t>https://grants.hrsa.gov/2010/web2External/Interface/Common/PublicWebLinkController.aspx?GrantNumber=H76HA00127&amp;WL_WEBLINK_ID=1</t>
  </si>
  <si>
    <t>H76HA00127</t>
  </si>
  <si>
    <t>Stephanie Hayden</t>
  </si>
  <si>
    <t>512-972-5017</t>
  </si>
  <si>
    <t>stephanie.hayden@ci.austin.tx.us</t>
  </si>
  <si>
    <t>https://grants.hrsa.gov/2010/web2External/Interface/Common/PublicWebLinkController.aspx?GrantNumber=H76HA19262&amp;WL_WEBLINK_ID=1</t>
  </si>
  <si>
    <t>H76HA19262</t>
  </si>
  <si>
    <t>Sara Brewer</t>
  </si>
  <si>
    <t>AIDS HEALTHCARE FOUNDATION</t>
  </si>
  <si>
    <t>6255 W Sunset Blvd Fl 21</t>
  </si>
  <si>
    <t>Los Angeles, CA 90028-7422</t>
  </si>
  <si>
    <t>https://grants.hrsa.gov/2010/web2External/Interface/Common/PublicWebLinkController.aspx?GrantNumber=H76HA24724&amp;WL_WEBLINK_ID=1</t>
  </si>
  <si>
    <t>H76HA24724</t>
  </si>
  <si>
    <t>Shaundia L White</t>
  </si>
  <si>
    <t>954-522-3132 x3342</t>
  </si>
  <si>
    <t>shaundia.white@aidshealth.org</t>
  </si>
  <si>
    <t>JWCH INSTITUTE, INC.</t>
  </si>
  <si>
    <t>5650 Jillson St</t>
  </si>
  <si>
    <t>Commerce, CA 90040-1482</t>
  </si>
  <si>
    <t>https://grants.hrsa.gov/2010/web2External/Interface/Common/PublicWebLinkController.aspx?GrantNumber=H76HA24733&amp;WL_WEBLINK_ID=1</t>
  </si>
  <si>
    <t>H76HA24733</t>
  </si>
  <si>
    <t>Al Ballesteros</t>
  </si>
  <si>
    <t>213-484-1186</t>
  </si>
  <si>
    <t>aballesteros@jwchinstitute.org</t>
  </si>
  <si>
    <t>CITY &amp; COUNTY OF SAN FRANCISCO</t>
  </si>
  <si>
    <t>101 Grove St</t>
  </si>
  <si>
    <t>San Francisco, CA 94102-4505</t>
  </si>
  <si>
    <t>H76HA24739</t>
  </si>
  <si>
    <t>Bill Blum</t>
  </si>
  <si>
    <t>415-554-9105</t>
  </si>
  <si>
    <t>bill.blum@sfdph.org</t>
  </si>
  <si>
    <t>VISTA COMMUNITY CLINIC</t>
  </si>
  <si>
    <t>1000 Vale Terrace Dr</t>
  </si>
  <si>
    <t>Vista, CA 92084-5218</t>
  </si>
  <si>
    <t>https://grants.hrsa.gov/2010/web2External/Interface/Common/PublicWebLinkController.aspx?GrantNumber=H80CS00282&amp;WL_WEBLINK_ID=1</t>
  </si>
  <si>
    <t>H80CS00282</t>
  </si>
  <si>
    <t>Fernando Sanudo</t>
  </si>
  <si>
    <t>760-631-5000 x1131</t>
  </si>
  <si>
    <t>fernando@vistacommunityclinic.org</t>
  </si>
  <si>
    <t>LOS BARRIOS UNIDOS COMMUNITY CLINIC, INC.</t>
  </si>
  <si>
    <t>809 Singleton Blvd</t>
  </si>
  <si>
    <t>Dallas, TX 75212-4014</t>
  </si>
  <si>
    <t>https://grants.hrsa.gov/2010/web2External/Interface/Common/PublicWebLinkController.aspx?GrantNumber=H80CS00505&amp;WL_WEBLINK_ID=1</t>
  </si>
  <si>
    <t>H80CS00505</t>
  </si>
  <si>
    <t>Leonor Marquez</t>
  </si>
  <si>
    <t>214-540-0302</t>
  </si>
  <si>
    <t>lmarquez@lbucc.org</t>
  </si>
  <si>
    <t>DAUGHTERS OF CHARITY HLTH SVCS</t>
  </si>
  <si>
    <t>8061 Alameda Ave</t>
  </si>
  <si>
    <t>El Paso, TX 79915-4705</t>
  </si>
  <si>
    <t>https://grants.hrsa.gov/2010/web2External/Interface/Common/PublicWebLinkController.aspx?GrantNumber=H80CS00637&amp;WL_WEBLINK_ID=1</t>
  </si>
  <si>
    <t>H80CS00637</t>
  </si>
  <si>
    <t>Dr. Jose Luna</t>
  </si>
  <si>
    <t>915-859-7545 x1215</t>
  </si>
  <si>
    <t>jlunamd@csv.tachc.org</t>
  </si>
  <si>
    <t>Merced County</t>
  </si>
  <si>
    <t>GOLDEN VALLEY HEALTH CENTERS</t>
  </si>
  <si>
    <t>737 W Childs Ave</t>
  </si>
  <si>
    <t>Merced, CA 95341-6805</t>
  </si>
  <si>
    <t>https://grants.hrsa.gov/2010/web2External/Interface/Common/PublicWebLinkController.aspx?GrantNumber=H80CS00742&amp;WL_WEBLINK_ID=1</t>
  </si>
  <si>
    <t>H80CS00742</t>
  </si>
  <si>
    <t>Tony Weber</t>
  </si>
  <si>
    <t>209-385-5551</t>
  </si>
  <si>
    <t>tweber@gvhc.org</t>
  </si>
  <si>
    <t>https://grants.hrsa.gov/2010/web2External/Interface/Common/PublicWebLinkController.aspx?GrantNumber=H80CS00540&amp;WL_WEBLINK_ID=1</t>
  </si>
  <si>
    <t>H80CS00540</t>
  </si>
  <si>
    <t>Stephen W Schilling</t>
  </si>
  <si>
    <t>661-635-3050</t>
  </si>
  <si>
    <t>schilling@clinicasierravista.org</t>
  </si>
  <si>
    <t>https://grants.hrsa.gov/2010/web2External/Interface/Common/PublicWebLinkController.aspx?GrantNumber=H80CS00603&amp;WL_WEBLINK_ID=1</t>
  </si>
  <si>
    <t>H80CS00603</t>
  </si>
  <si>
    <t>EL CENTRO FAMILY HEALTH</t>
  </si>
  <si>
    <t>538 N Paseo De Onate</t>
  </si>
  <si>
    <t>Espanola, NM 87532-2618</t>
  </si>
  <si>
    <t>https://grants.hrsa.gov/2010/web2External/Interface/Common/PublicWebLinkController.aspx?GrantNumber=H80CS00605&amp;WL_WEBLINK_ID=1</t>
  </si>
  <si>
    <t>H80CS00605</t>
  </si>
  <si>
    <t>Lore Pease</t>
  </si>
  <si>
    <t>505-753-7218</t>
  </si>
  <si>
    <t>lore.pease@ecfh.org</t>
  </si>
  <si>
    <t>LA FAMILIA MEDICAL CENTER</t>
  </si>
  <si>
    <t>1035 Alto St</t>
  </si>
  <si>
    <t>Santa Fe, NM 87501-2406</t>
  </si>
  <si>
    <t>https://grants.hrsa.gov/2010/web2External/Interface/Common/PublicWebLinkController.aspx?GrantNumber=H80CS00606&amp;WL_WEBLINK_ID=1</t>
  </si>
  <si>
    <t>H80CS00606</t>
  </si>
  <si>
    <t>Jay Jolly</t>
  </si>
  <si>
    <t>505-982-4599</t>
  </si>
  <si>
    <t>jjolly@lfmctr.org</t>
  </si>
  <si>
    <t>LAS CLINICA DEL NORTE INCORPORATED</t>
  </si>
  <si>
    <t>State Rd 571 Bldg 28</t>
  </si>
  <si>
    <t>El Rito, NM 87530</t>
  </si>
  <si>
    <t>https://grants.hrsa.gov/2010/web2External/Interface/Common/PublicWebLinkController.aspx?GrantNumber=H80CS00607&amp;WL_WEBLINK_ID=1</t>
  </si>
  <si>
    <t>H80CS00607</t>
  </si>
  <si>
    <t>Andy R Lopez</t>
  </si>
  <si>
    <t>505-581-4728 x224</t>
  </si>
  <si>
    <t>Andy@lcdn.org</t>
  </si>
  <si>
    <t>BARRIO COMPREHENSIVE FAMILY HEALTH CARE CENTER, INC.</t>
  </si>
  <si>
    <t>3066 E Commerce St</t>
  </si>
  <si>
    <t>San Antonio, TX 78220-1013</t>
  </si>
  <si>
    <t>https://grants.hrsa.gov/2010/web2External/Interface/Common/PublicWebLinkController.aspx?GrantNumber=H80CS00672&amp;WL_WEBLINK_ID=1</t>
  </si>
  <si>
    <t>H80CS00672</t>
  </si>
  <si>
    <t>Paul Nguyen</t>
  </si>
  <si>
    <t>210-233-7070</t>
  </si>
  <si>
    <t>pnguyen@communicaresa.org</t>
  </si>
  <si>
    <t>ASIAN HEALTH SERVICES</t>
  </si>
  <si>
    <t>818 Webster St</t>
  </si>
  <si>
    <t>Oakland, CA 94607-4220</t>
  </si>
  <si>
    <t>https://grants.hrsa.gov/2010/web2External/Interface/Common/PublicWebLinkController.aspx?GrantNumber=H80CS00773&amp;WL_WEBLINK_ID=1</t>
  </si>
  <si>
    <t>H80CS00773</t>
  </si>
  <si>
    <t>Sherry Hirota</t>
  </si>
  <si>
    <t>510-986-6830 x207</t>
  </si>
  <si>
    <t>shirota@ahschc.org</t>
  </si>
  <si>
    <t>Hunt County</t>
  </si>
  <si>
    <t>COMMUNITY HEALTH SERVICE AGENCY INC</t>
  </si>
  <si>
    <t>4500 Wesley St</t>
  </si>
  <si>
    <t>Greenville, TX 75401-5644</t>
  </si>
  <si>
    <t>https://grants.hrsa.gov/2010/web2External/Interface/Common/PublicWebLinkController.aspx?GrantNumber=H80CS00675&amp;WL_WEBLINK_ID=1</t>
  </si>
  <si>
    <t>H80CS00675</t>
  </si>
  <si>
    <t>Michelle Carter</t>
  </si>
  <si>
    <t>903-455-5986</t>
  </si>
  <si>
    <t>mcarter.chsa@tachc.org</t>
  </si>
  <si>
    <t>LA MAESTRA FAMILY CLINIC, INC.</t>
  </si>
  <si>
    <t>4060 Fairmount Ave</t>
  </si>
  <si>
    <t>San Diego, CA 92105-1608</t>
  </si>
  <si>
    <t>https://grants.hrsa.gov/2010/web2External/Interface/Common/PublicWebLinkController.aspx?GrantNumber=H80CS00812&amp;WL_WEBLINK_ID=1</t>
  </si>
  <si>
    <t>H80CS00812</t>
  </si>
  <si>
    <t>Alejandrina Areizaga</t>
  </si>
  <si>
    <t>619-961-0819</t>
  </si>
  <si>
    <t>aleareizaga@lamaestra.org</t>
  </si>
  <si>
    <t>QUEENSCARE HEALTH CENTERS</t>
  </si>
  <si>
    <t>950 S Grand Ave S # 2nd Floor</t>
  </si>
  <si>
    <t>Los Angeles, CA 90015</t>
  </si>
  <si>
    <t>https://grants.hrsa.gov/2010/web2External/Interface/Common/PublicWebLinkController.aspx?GrantNumber=H80CS00871&amp;WL_WEBLINK_ID=1</t>
  </si>
  <si>
    <t>H80CS00871</t>
  </si>
  <si>
    <t>Barbara B Hines</t>
  </si>
  <si>
    <t>323-669-4305</t>
  </si>
  <si>
    <t>bbhines@queenscare.org</t>
  </si>
  <si>
    <t>https://grants.hrsa.gov/2010/web2External/Interface/Common/PublicWebLinkController.aspx?GrantNumber=H80CS00873&amp;WL_WEBLINK_ID=1</t>
  </si>
  <si>
    <t>H80CS00873</t>
  </si>
  <si>
    <t>James Mangia</t>
  </si>
  <si>
    <t>323-541-1600 x4000</t>
  </si>
  <si>
    <t>jimmangia@wellchild.org</t>
  </si>
  <si>
    <t>MENDOCINO COAST CLINICS, INC.</t>
  </si>
  <si>
    <t>205 South St</t>
  </si>
  <si>
    <t>Fort Bragg, CA 95437-5540</t>
  </si>
  <si>
    <t>https://grants.hrsa.gov/2010/web2External/Interface/Common/PublicWebLinkController.aspx?GrantNumber=H80CS00876&amp;WL_WEBLINK_ID=1</t>
  </si>
  <si>
    <t>H80CS00876</t>
  </si>
  <si>
    <t>Lucresha Renteria</t>
  </si>
  <si>
    <t>707-961-3433</t>
  </si>
  <si>
    <t>lrenteria@mccinc.org</t>
  </si>
  <si>
    <t>SOUTH BAY FAMILY HEALTH CARE CENTER INC</t>
  </si>
  <si>
    <t>23430 Hawthorne Blvd Ste 210</t>
  </si>
  <si>
    <t>Torrance, CA 90505-4732</t>
  </si>
  <si>
    <t>https://grants.hrsa.gov/2010/web2External/Interface/Common/PublicWebLinkController.aspx?GrantNumber=H80CS00877&amp;WL_WEBLINK_ID=1</t>
  </si>
  <si>
    <t>H80CS00877</t>
  </si>
  <si>
    <t>Jann Hamilton Lee</t>
  </si>
  <si>
    <t>310-802-6177</t>
  </si>
  <si>
    <t>jhamiltonlee@sbclinic.org</t>
  </si>
  <si>
    <t>https://grants.hrsa.gov/2010/web2External/Interface/Common/PublicWebLinkController.aspx?GrantNumber=H80CS00575&amp;WL_WEBLINK_ID=1</t>
  </si>
  <si>
    <t>H80CS00575</t>
  </si>
  <si>
    <t>Diane Agee</t>
  </si>
  <si>
    <t>707-884-4046</t>
  </si>
  <si>
    <t>ceo@rcms-healthcare.org</t>
  </si>
  <si>
    <t>Maverick County</t>
  </si>
  <si>
    <t>UNITED MEDICAL CENTERS</t>
  </si>
  <si>
    <t>2525 N Veterans Blvd</t>
  </si>
  <si>
    <t>Eagle Pass, TX 78852-3302</t>
  </si>
  <si>
    <t>https://grants.hrsa.gov/2010/web2External/Interface/Common/PublicWebLinkController.aspx?GrantNumber=H80CS00643&amp;WL_WEBLINK_ID=1</t>
  </si>
  <si>
    <t>H80CS00643</t>
  </si>
  <si>
    <t>William M Worrell</t>
  </si>
  <si>
    <t>830-773-8917 x352</t>
  </si>
  <si>
    <t>wworrell.umc@tachc.org</t>
  </si>
  <si>
    <t>https://grants.hrsa.gov/2010/web2External/Interface/Common/PublicWebLinkController.aspx?GrantNumber=H80CS00765&amp;WL_WEBLINK_ID=1</t>
  </si>
  <si>
    <t>H80CS00765</t>
  </si>
  <si>
    <t>Benjamin H Flores</t>
  </si>
  <si>
    <t>530-751-3739</t>
  </si>
  <si>
    <t>Bflores@amplahealth.org</t>
  </si>
  <si>
    <t>Community Health Center Of Lubbock, Inc., The</t>
  </si>
  <si>
    <t>1610 5th St</t>
  </si>
  <si>
    <t>Lubbock, TX 79401-2622</t>
  </si>
  <si>
    <t>https://grants.hrsa.gov/2010/web2External/Interface/Common/PublicWebLinkController.aspx?GrantNumber=H80CS00766&amp;WL_WEBLINK_ID=1</t>
  </si>
  <si>
    <t>H80CS00766</t>
  </si>
  <si>
    <t>Michael Sullivan</t>
  </si>
  <si>
    <t>806-765-2611 x1029</t>
  </si>
  <si>
    <t>msullivan@chcl.tachc.org</t>
  </si>
  <si>
    <t>https://grants.hrsa.gov/2010/web2External/Interface/Common/PublicWebLinkController.aspx?GrantNumber=H80CS00832&amp;WL_WEBLINK_ID=1</t>
  </si>
  <si>
    <t>H80CS00832</t>
  </si>
  <si>
    <t>C. D Germano</t>
  </si>
  <si>
    <t>530-246-5704</t>
  </si>
  <si>
    <t>dgermano@shastahealth.org</t>
  </si>
  <si>
    <t>Pecos County</t>
  </si>
  <si>
    <t>CACTUS HEALTH SERVICES, INC.</t>
  </si>
  <si>
    <t>301 N Water St</t>
  </si>
  <si>
    <t>Fort Stockton, TX 79735-6814</t>
  </si>
  <si>
    <t>https://grants.hrsa.gov/2010/web2External/Interface/Common/PublicWebLinkController.aspx?GrantNumber=H80CS01426&amp;WL_WEBLINK_ID=1</t>
  </si>
  <si>
    <t>H80CS01426</t>
  </si>
  <si>
    <t>Luis Villarreal</t>
  </si>
  <si>
    <t>432-290-1830</t>
  </si>
  <si>
    <t>lyvillarreal@sbcglobal.net</t>
  </si>
  <si>
    <t>SHINGLETOWN MEDICAL CENTER</t>
  </si>
  <si>
    <t>31292 Alpine Meadows Rd</t>
  </si>
  <si>
    <t>Shingletown, CA 96088-9462</t>
  </si>
  <si>
    <t>https://grants.hrsa.gov/2010/web2External/Interface/Common/PublicWebLinkController.aspx?GrantNumber=H80CS01440&amp;WL_WEBLINK_ID=1</t>
  </si>
  <si>
    <t>H80CS01440</t>
  </si>
  <si>
    <t>Tami Fraser</t>
  </si>
  <si>
    <t>530-474-3390 x307</t>
  </si>
  <si>
    <t>tfraser@shingletownmedcenter.org</t>
  </si>
  <si>
    <t>NORTHEASTERN RURAL HEALTH CLINICS</t>
  </si>
  <si>
    <t>1850 Spring Ridge Dr</t>
  </si>
  <si>
    <t>Susanville, CA 96130-6100</t>
  </si>
  <si>
    <t>https://grants.hrsa.gov/2010/web2External/Interface/Common/PublicWebLinkController.aspx?GrantNumber=H80CS00709&amp;WL_WEBLINK_ID=1</t>
  </si>
  <si>
    <t>H80CS00709</t>
  </si>
  <si>
    <t>Robert Q Hendershott</t>
  </si>
  <si>
    <t>530-251-5000</t>
  </si>
  <si>
    <t>rhendershott@northeasternhealth.org</t>
  </si>
  <si>
    <t>Webb County</t>
  </si>
  <si>
    <t>GATEWAY COMMUNITY HEALTH CENTER INC</t>
  </si>
  <si>
    <t>1515 Pappas St</t>
  </si>
  <si>
    <t>Laredo, TX 78041-1705</t>
  </si>
  <si>
    <t>https://grants.hrsa.gov/2010/web2External/Interface/Common/PublicWebLinkController.aspx?GrantNumber=H80CS00779&amp;WL_WEBLINK_ID=1</t>
  </si>
  <si>
    <t>H80CS00779</t>
  </si>
  <si>
    <t>Elmo Lopez, Jr</t>
  </si>
  <si>
    <t>956-523-3646</t>
  </si>
  <si>
    <t>elmol.gateway@tachc.org</t>
  </si>
  <si>
    <t>CLINICA MSR. OSCAR A ROMERO</t>
  </si>
  <si>
    <t>123 S Alvarado St</t>
  </si>
  <si>
    <t>Los Angeles, CA 90057-2201</t>
  </si>
  <si>
    <t>https://grants.hrsa.gov/2010/web2External/Interface/Common/PublicWebLinkController.aspx?GrantNumber=H80CS00844&amp;WL_WEBLINK_ID=1</t>
  </si>
  <si>
    <t>H80CS00844</t>
  </si>
  <si>
    <t>Sandra Rossato</t>
  </si>
  <si>
    <t>213-201-2737</t>
  </si>
  <si>
    <t>srossato@clinicaromero.com</t>
  </si>
  <si>
    <t>https://grants.hrsa.gov/2010/web2External/Interface/Common/PublicWebLinkController.aspx?GrantNumber=H80CS00850&amp;WL_WEBLINK_ID=1</t>
  </si>
  <si>
    <t>H80CS00850</t>
  </si>
  <si>
    <t>https://grants.hrsa.gov/2010/web2External/Interface/Common/PublicWebLinkController.aspx?GrantNumber=H80CS04217&amp;WL_WEBLINK_ID=1</t>
  </si>
  <si>
    <t>H80CS04217</t>
  </si>
  <si>
    <t>Jenny O&amp;#39;Brian</t>
  </si>
  <si>
    <t>310-664-7927</t>
  </si>
  <si>
    <t>jobrian@mednet.ucla.edu</t>
  </si>
  <si>
    <t>https://grants.hrsa.gov/2010/web2External/Interface/Common/PublicWebLinkController.aspx?GrantNumber=H80CS04218&amp;WL_WEBLINK_ID=1</t>
  </si>
  <si>
    <t>H80CS04218</t>
  </si>
  <si>
    <t>Ted Selby</t>
  </si>
  <si>
    <t>707-784-8608</t>
  </si>
  <si>
    <t>esbbureausolano@gmail.com</t>
  </si>
  <si>
    <t>OLE HEALTH</t>
  </si>
  <si>
    <t>1100 Trancas St Ste 300</t>
  </si>
  <si>
    <t>Napa, CA 94558-2921</t>
  </si>
  <si>
    <t>https://grants.hrsa.gov/2010/web2External/Interface/Common/PublicWebLinkController.aspx?GrantNumber=H80CS04219&amp;WL_WEBLINK_ID=1</t>
  </si>
  <si>
    <t>H80CS04219</t>
  </si>
  <si>
    <t>Tanir Ami</t>
  </si>
  <si>
    <t>707-254-1775</t>
  </si>
  <si>
    <t>tami@clinicole.org</t>
  </si>
  <si>
    <t>Yavapai County</t>
  </si>
  <si>
    <t>YAVAPAI, COUNTY OF</t>
  </si>
  <si>
    <t>1090 Commerce Dr</t>
  </si>
  <si>
    <t>Prescott, AZ 86305-3700</t>
  </si>
  <si>
    <t>https://grants.hrsa.gov/2010/web2External/Interface/Common/PublicWebLinkController.aspx?GrantNumber=H80CS00842&amp;WL_WEBLINK_ID=1</t>
  </si>
  <si>
    <t>H80CS00842</t>
  </si>
  <si>
    <t>Sharon L Rickman</t>
  </si>
  <si>
    <t>928-448-5285</t>
  </si>
  <si>
    <t>sharon.rickman@yavapai.us</t>
  </si>
  <si>
    <t>SAN DIEGO FAMILY CARE</t>
  </si>
  <si>
    <t>6973 Linda Vista Rd</t>
  </si>
  <si>
    <t>San Diego, CA 92111-6342</t>
  </si>
  <si>
    <t>https://grants.hrsa.gov/2010/web2External/Interface/Common/PublicWebLinkController.aspx?GrantNumber=H80CS02319&amp;WL_WEBLINK_ID=1</t>
  </si>
  <si>
    <t>H80CS02319</t>
  </si>
  <si>
    <t>Roberta Feinberg</t>
  </si>
  <si>
    <t>858-279-9676</t>
  </si>
  <si>
    <t>feinberg@lvhcc.com</t>
  </si>
  <si>
    <t>Jim Wells County</t>
  </si>
  <si>
    <t>Community Action Corporation Of South Texas</t>
  </si>
  <si>
    <t>204 E 1st St</t>
  </si>
  <si>
    <t>Alice, TX 78332-4822</t>
  </si>
  <si>
    <t>https://grants.hrsa.gov/2010/web2External/Interface/Common/PublicWebLinkController.aspx?GrantNumber=H80CS02323&amp;WL_WEBLINK_ID=1</t>
  </si>
  <si>
    <t>H80CS02323</t>
  </si>
  <si>
    <t>Javier Garcier</t>
  </si>
  <si>
    <t>361-664-0145 x2046</t>
  </si>
  <si>
    <t>javier.garcia@cacost.org</t>
  </si>
  <si>
    <t>INDIAN HEALTH CENTER OF SANTA CLARA VALLEY</t>
  </si>
  <si>
    <t>1211 Meridian Ave</t>
  </si>
  <si>
    <t>San Jose, CA 95125-5210</t>
  </si>
  <si>
    <t>https://grants.hrsa.gov/2010/web2External/Interface/Common/PublicWebLinkController.aspx?GrantNumber=H80CS02325&amp;WL_WEBLINK_ID=1</t>
  </si>
  <si>
    <t>H80CS02325</t>
  </si>
  <si>
    <t>Sonya Tetnowski</t>
  </si>
  <si>
    <t>408-445-3400 x5000</t>
  </si>
  <si>
    <t>stetnowski@ihcscv.org</t>
  </si>
  <si>
    <t>https://grants.hrsa.gov/2010/web2External/Interface/Common/PublicWebLinkController.aspx?GrantNumber=H80CS02326&amp;WL_WEBLINK_ID=1</t>
  </si>
  <si>
    <t>H80CS02326</t>
  </si>
  <si>
    <t>Trinity County</t>
  </si>
  <si>
    <t>SOUTHERN TRINITY HEALTH SERVICES</t>
  </si>
  <si>
    <t>321van Duzen Rd</t>
  </si>
  <si>
    <t>Mad River, CA 95552</t>
  </si>
  <si>
    <t>https://grants.hrsa.gov/2010/web2External/Interface/Common/PublicWebLinkController.aspx?GrantNumber=H80CS04431&amp;WL_WEBLINK_ID=1</t>
  </si>
  <si>
    <t>H80CS04431</t>
  </si>
  <si>
    <t>Lee Lupton</t>
  </si>
  <si>
    <t>707-574-6616 x204</t>
  </si>
  <si>
    <t>llupton@sthsclinic.org</t>
  </si>
  <si>
    <t>Fourth Ward Clinic</t>
  </si>
  <si>
    <t>190 Heights Blvd</t>
  </si>
  <si>
    <t>Houston, TX 77007-3729</t>
  </si>
  <si>
    <t>https://grants.hrsa.gov/2010/web2External/Interface/Common/PublicWebLinkController.aspx?GrantNumber=H80CS06445&amp;WL_WEBLINK_ID=1</t>
  </si>
  <si>
    <t>H80CS06445</t>
  </si>
  <si>
    <t>Ann P Thielke</t>
  </si>
  <si>
    <t>713-387-7140</t>
  </si>
  <si>
    <t>athielke@gnhc.org</t>
  </si>
  <si>
    <t>Hockley County</t>
  </si>
  <si>
    <t>SOUTH PLAINS RURAL HEALTH SERVICES INC</t>
  </si>
  <si>
    <t>1000 Fm Rd # 300</t>
  </si>
  <si>
    <t>Levelland, TX 79336</t>
  </si>
  <si>
    <t>https://grants.hrsa.gov/2010/web2External/Interface/Common/PublicWebLinkController.aspx?GrantNumber=H80CS00721&amp;WL_WEBLINK_ID=1</t>
  </si>
  <si>
    <t>H80CS00721</t>
  </si>
  <si>
    <t>Judith M Madura</t>
  </si>
  <si>
    <t>806-894-7842 x132</t>
  </si>
  <si>
    <t>jmadura@sprhs.org</t>
  </si>
  <si>
    <t>FAMILY HEALTHCARE NETWORK</t>
  </si>
  <si>
    <t>305 E Center Ave</t>
  </si>
  <si>
    <t>Visalia, CA 93291-6331</t>
  </si>
  <si>
    <t>https://grants.hrsa.gov/2010/web2External/Interface/Common/PublicWebLinkController.aspx?GrantNumber=H80CS00786&amp;WL_WEBLINK_ID=1</t>
  </si>
  <si>
    <t>H80CS00786</t>
  </si>
  <si>
    <t>Kerry Hydash</t>
  </si>
  <si>
    <t>559-737-4700 x4731</t>
  </si>
  <si>
    <t>khydash@fhcn.org</t>
  </si>
  <si>
    <t>ASIAN PACIFIC HEALTH CARE VENTURE, INC.</t>
  </si>
  <si>
    <t>4216 Fountain Ave</t>
  </si>
  <si>
    <t>Los Angeles, CA 90029-2256</t>
  </si>
  <si>
    <t>https://grants.hrsa.gov/2010/web2External/Interface/Common/PublicWebLinkController.aspx?GrantNumber=H80CS00787&amp;WL_WEBLINK_ID=1</t>
  </si>
  <si>
    <t>H80CS00787</t>
  </si>
  <si>
    <t>Kazue Shibata</t>
  </si>
  <si>
    <t>323-644-3880 x254</t>
  </si>
  <si>
    <t>kshibata@aphcv.org</t>
  </si>
  <si>
    <t>Nacogdoches County</t>
  </si>
  <si>
    <t>EAST TEXAS COMMUNITY HEALTH SERVICES, INC</t>
  </si>
  <si>
    <t>1401 S University Dr</t>
  </si>
  <si>
    <t>Nacogdoches, TX 75961-6488</t>
  </si>
  <si>
    <t>https://grants.hrsa.gov/2010/web2External/Interface/Common/PublicWebLinkController.aspx?GrantNumber=H80CS00793&amp;WL_WEBLINK_ID=1</t>
  </si>
  <si>
    <t>H80CS00793</t>
  </si>
  <si>
    <t>Robin L Moore</t>
  </si>
  <si>
    <t>936-560-5413</t>
  </si>
  <si>
    <t>rmoore.etchs@tachc.org</t>
  </si>
  <si>
    <t>De Baca County</t>
  </si>
  <si>
    <t>DEBACA FAMILY PRACTICE CLINIC</t>
  </si>
  <si>
    <t>546 N 10th St</t>
  </si>
  <si>
    <t>Fort Sumner, NM 88119</t>
  </si>
  <si>
    <t>https://grants.hrsa.gov/2010/web2External/Interface/Common/PublicWebLinkController.aspx?GrantNumber=H80CS00861&amp;WL_WEBLINK_ID=1</t>
  </si>
  <si>
    <t>H80CS00861</t>
  </si>
  <si>
    <t>Lisa Walraven</t>
  </si>
  <si>
    <t>575-355-2420</t>
  </si>
  <si>
    <t>lisawwork@plateautel.net</t>
  </si>
  <si>
    <t>SAN JOSE FOOTHILL FAMILY COMMUNITY CLINIC, INC</t>
  </si>
  <si>
    <t>2880 Story Rd</t>
  </si>
  <si>
    <t>San Jose, CA 95127-3942</t>
  </si>
  <si>
    <t>https://grants.hrsa.gov/2010/web2External/Interface/Common/PublicWebLinkController.aspx?GrantNumber=H80CS06646&amp;WL_WEBLINK_ID=1</t>
  </si>
  <si>
    <t>H80CS06646</t>
  </si>
  <si>
    <t>Salvador Chavarin</t>
  </si>
  <si>
    <t>408-729-4290</t>
  </si>
  <si>
    <t>schavarin@sjffcc.org</t>
  </si>
  <si>
    <t>CHIRICAHUA COMMUNITY HEALTH CENTERS, INC.</t>
  </si>
  <si>
    <t>10550 N Highway 191</t>
  </si>
  <si>
    <t>Elfrida, AZ 85610-9021</t>
  </si>
  <si>
    <t>https://grants.hrsa.gov/2010/web2External/Interface/Common/PublicWebLinkController.aspx?GrantNumber=H80CS00696&amp;WL_WEBLINK_ID=1</t>
  </si>
  <si>
    <t>H80CS00696</t>
  </si>
  <si>
    <t>Jonathan Melk</t>
  </si>
  <si>
    <t>520-227-9167</t>
  </si>
  <si>
    <t>jmelk@cchci.org</t>
  </si>
  <si>
    <t>https://grants.hrsa.gov/2010/web2External/Interface/Common/PublicWebLinkController.aspx?GrantNumber=H80CS00752&amp;WL_WEBLINK_ID=1</t>
  </si>
  <si>
    <t>H80CS00752</t>
  </si>
  <si>
    <t>ED SICURELLO</t>
  </si>
  <si>
    <t>520-761-2128 x1475</t>
  </si>
  <si>
    <t>esicurello@mariposachc.net</t>
  </si>
  <si>
    <t>AJO COMMUNITY HEALTH CENTER</t>
  </si>
  <si>
    <t>410 N Malacate St Frnt</t>
  </si>
  <si>
    <t>Ajo, AZ 85321-2201</t>
  </si>
  <si>
    <t>https://grants.hrsa.gov/2010/web2External/Interface/Common/PublicWebLinkController.aspx?GrantNumber=H80CS00753&amp;WL_WEBLINK_ID=1</t>
  </si>
  <si>
    <t>H80CS00753</t>
  </si>
  <si>
    <t>Jonathan Leonard</t>
  </si>
  <si>
    <t>520-387-5651 x6944</t>
  </si>
  <si>
    <t>jleonard@desertsenita.org</t>
  </si>
  <si>
    <t>https://grants.hrsa.gov/2010/web2External/Interface/Common/PublicWebLinkController.aspx?GrantNumber=H80CS00755&amp;WL_WEBLINK_ID=1</t>
  </si>
  <si>
    <t>H80CS00755</t>
  </si>
  <si>
    <t>Clifford Shiepe</t>
  </si>
  <si>
    <t>323-730-1920 x3053</t>
  </si>
  <si>
    <t>cshiepe@tohelpeveryone.org</t>
  </si>
  <si>
    <t>https://grants.hrsa.gov/2010/web2External/Interface/Common/PublicWebLinkController.aspx?GrantNumber=H80CS00758&amp;WL_WEBLINK_ID=1</t>
  </si>
  <si>
    <t>H80CS00758</t>
  </si>
  <si>
    <t>El Dorado County</t>
  </si>
  <si>
    <t>EL DORADO COUNTY COMMUNITY HEALTH CENTER</t>
  </si>
  <si>
    <t>4327 Golden Center Dr Ste 1</t>
  </si>
  <si>
    <t>Placerville, CA 95667-6287</t>
  </si>
  <si>
    <t>https://grants.hrsa.gov/2010/web2External/Interface/Common/PublicWebLinkController.aspx?GrantNumber=H80CS06671&amp;WL_WEBLINK_ID=1</t>
  </si>
  <si>
    <t>H80CS06671</t>
  </si>
  <si>
    <t>Terri Stratton</t>
  </si>
  <si>
    <t>530-748-3105</t>
  </si>
  <si>
    <t>tstratton@edcchc.org</t>
  </si>
  <si>
    <t>70 W Hedding St Fl 9</t>
  </si>
  <si>
    <t>San Jose, CA 95110-1705</t>
  </si>
  <si>
    <t>https://grants.hrsa.gov/2010/web2External/Interface/Common/PublicWebLinkController.aspx?GrantNumber=H80CS01442&amp;WL_WEBLINK_ID=1</t>
  </si>
  <si>
    <t>H80CS01442</t>
  </si>
  <si>
    <t>selene.ho@hhs.sccgov.org</t>
  </si>
  <si>
    <t>HILL COUNTRY COMMUNITY CLINIC</t>
  </si>
  <si>
    <t>29632 Hwy 299 E</t>
  </si>
  <si>
    <t xml:space="preserve">Round Mountain, CA </t>
  </si>
  <si>
    <t>https://grants.hrsa.gov/2010/web2External/Interface/Common/PublicWebLinkController.aspx?GrantNumber=H80CS04226&amp;WL_WEBLINK_ID=1</t>
  </si>
  <si>
    <t>H80CS04226</t>
  </si>
  <si>
    <t>Lynn E Dorroh</t>
  </si>
  <si>
    <t>530-337-6702 x43</t>
  </si>
  <si>
    <t>ldorroh@hillcountryclinic.org</t>
  </si>
  <si>
    <t>PROJECT VIDA HEALTH CENTER</t>
  </si>
  <si>
    <t>3607 Rivera Ave</t>
  </si>
  <si>
    <t>El Paso, TX 79905-2415</t>
  </si>
  <si>
    <t>https://grants.hrsa.gov/2010/web2External/Interface/Common/PublicWebLinkController.aspx?GrantNumber=H80CS04287&amp;WL_WEBLINK_ID=1</t>
  </si>
  <si>
    <t>H80CS04287</t>
  </si>
  <si>
    <t>Bill Schlesinger</t>
  </si>
  <si>
    <t>915-533-7057 x207</t>
  </si>
  <si>
    <t>pvida@whc.net</t>
  </si>
  <si>
    <t>Williamson County</t>
  </si>
  <si>
    <t>LONE STAR CIRCLE OF CARE</t>
  </si>
  <si>
    <t>205 E University Ave Ste 200</t>
  </si>
  <si>
    <t>Georgetown, TX 78626-6821</t>
  </si>
  <si>
    <t>https://grants.hrsa.gov/2010/web2External/Interface/Common/PublicWebLinkController.aspx?GrantNumber=H80CS04289&amp;WL_WEBLINK_ID=1</t>
  </si>
  <si>
    <t>H80CS04289</t>
  </si>
  <si>
    <t>Rhonda Mundhenk</t>
  </si>
  <si>
    <t>512-686-0152</t>
  </si>
  <si>
    <t>rmundhenk@lscctx.org</t>
  </si>
  <si>
    <t>Yuma County</t>
  </si>
  <si>
    <t>SUNSET COMMUNITY HEALTH CENTER</t>
  </si>
  <si>
    <t>115 N Somerton Ave</t>
  </si>
  <si>
    <t>Somerton, AZ 85350</t>
  </si>
  <si>
    <t>https://grants.hrsa.gov/2010/web2External/Interface/Common/PublicWebLinkController.aspx?GrantNumber=H80CS04321&amp;WL_WEBLINK_ID=1</t>
  </si>
  <si>
    <t>H80CS04321</t>
  </si>
  <si>
    <t>David Rogers</t>
  </si>
  <si>
    <t>928-819-8802</t>
  </si>
  <si>
    <t>drogers@sunset-chc.org</t>
  </si>
  <si>
    <t>WINTERS HEALTHCARE FOUNDATION, INC.</t>
  </si>
  <si>
    <t>23 Main St</t>
  </si>
  <si>
    <t>Winters, CA 95694-1722</t>
  </si>
  <si>
    <t>https://grants.hrsa.gov/2010/web2External/Interface/Common/PublicWebLinkController.aspx?GrantNumber=H80CS04430&amp;WL_WEBLINK_ID=1</t>
  </si>
  <si>
    <t>H80CS04430</t>
  </si>
  <si>
    <t>Christopher Kelsch</t>
  </si>
  <si>
    <t>530-795-5200 x117</t>
  </si>
  <si>
    <t>ckelsch@wintershealth.org</t>
  </si>
  <si>
    <t>COMMUNICARE HEALTH CENTERS</t>
  </si>
  <si>
    <t>2051 John Jones Rd</t>
  </si>
  <si>
    <t>Davis, CA 95616-9701</t>
  </si>
  <si>
    <t>https://grants.hrsa.gov/2010/web2External/Interface/Common/PublicWebLinkController.aspx?GrantNumber=H80CS08216&amp;WL_WEBLINK_ID=1</t>
  </si>
  <si>
    <t>H80CS08216</t>
  </si>
  <si>
    <t>Robin Affrime</t>
  </si>
  <si>
    <t>530-758-1510 x1205</t>
  </si>
  <si>
    <t>robina@communicarehc.org</t>
  </si>
  <si>
    <t>LIVINGSTON COMMUNITY HEALTH</t>
  </si>
  <si>
    <t>1140 Main St</t>
  </si>
  <si>
    <t>Livingston, CA 95334-1257</t>
  </si>
  <si>
    <t>https://grants.hrsa.gov/2010/web2External/Interface/Common/PublicWebLinkController.aspx?GrantNumber=H80CS02588&amp;WL_WEBLINK_ID=1</t>
  </si>
  <si>
    <t>H80CS02588</t>
  </si>
  <si>
    <t>Leslie McGowan</t>
  </si>
  <si>
    <t>209-394-7913 x1365</t>
  </si>
  <si>
    <t>lmcgowan@visitlch.org</t>
  </si>
  <si>
    <t>Shackelford County</t>
  </si>
  <si>
    <t>SHACKELFORD COUNTY COMMUNITY RESOURCE CENTER</t>
  </si>
  <si>
    <t>725 Pate St</t>
  </si>
  <si>
    <t>Albany, TX 76430-3225</t>
  </si>
  <si>
    <t>https://grants.hrsa.gov/2010/web2External/Interface/Common/PublicWebLinkController.aspx?GrantNumber=H80CS06460&amp;WL_WEBLINK_ID=1</t>
  </si>
  <si>
    <t>H80CS06460</t>
  </si>
  <si>
    <t>Meagan M Marshall</t>
  </si>
  <si>
    <t>325-762-2447 x110</t>
  </si>
  <si>
    <t>mmarshall@resourcecare.org</t>
  </si>
  <si>
    <t>Yuba County</t>
  </si>
  <si>
    <t>PEACH TREE HEALTHCARE</t>
  </si>
  <si>
    <t>5730 Packard Ave Ste 500</t>
  </si>
  <si>
    <t>Marysville, CA 95901-7119</t>
  </si>
  <si>
    <t>https://grants.hrsa.gov/2010/web2External/Interface/Common/PublicWebLinkController.aspx?GrantNumber=H80CS06629&amp;WL_WEBLINK_ID=1</t>
  </si>
  <si>
    <t>H80CS06629</t>
  </si>
  <si>
    <t>Greg Stone</t>
  </si>
  <si>
    <t>530-741-6245 x107</t>
  </si>
  <si>
    <t>GStone@pickpeach.org</t>
  </si>
  <si>
    <t>MISSION CITY COMMUNITY NETWORK, INC.</t>
  </si>
  <si>
    <t>15206/1521 Parthenia St</t>
  </si>
  <si>
    <t>North Hills, CA 91343</t>
  </si>
  <si>
    <t>https://grants.hrsa.gov/2010/web2External/Interface/Common/PublicWebLinkController.aspx?GrantNumber=H80CS08241&amp;WL_WEBLINK_ID=1</t>
  </si>
  <si>
    <t>H80CS08241</t>
  </si>
  <si>
    <t>NIk Gupta</t>
  </si>
  <si>
    <t>818-895-3100 x31</t>
  </si>
  <si>
    <t>nikg@mccn.org</t>
  </si>
  <si>
    <t>WESTSIDE FAMILY HEALTH CENTER</t>
  </si>
  <si>
    <t>1711 Ocean Park Blvd</t>
  </si>
  <si>
    <t>Santa Monica, CA 90405-4901</t>
  </si>
  <si>
    <t>https://grants.hrsa.gov/2010/web2External/Interface/Common/PublicWebLinkController.aspx?GrantNumber=H80CS08730&amp;WL_WEBLINK_ID=1</t>
  </si>
  <si>
    <t>H80CS08730</t>
  </si>
  <si>
    <t>Debra A Farmer</t>
  </si>
  <si>
    <t>310-450-4773 x222</t>
  </si>
  <si>
    <t>dfarmer@wfhcenter.org</t>
  </si>
  <si>
    <t>CHINATOWN SERVICE CENTER</t>
  </si>
  <si>
    <t>767 N Hill St 400</t>
  </si>
  <si>
    <t>Los Angeles, CA 90012</t>
  </si>
  <si>
    <t>https://grants.hrsa.gov/2010/web2External/Interface/Common/PublicWebLinkController.aspx?GrantNumber=H80CS08735&amp;WL_WEBLINK_ID=1</t>
  </si>
  <si>
    <t>H80CS08735</t>
  </si>
  <si>
    <t>Peter Ng</t>
  </si>
  <si>
    <t>626-945-0178</t>
  </si>
  <si>
    <t>png@cscla.org</t>
  </si>
  <si>
    <t>COMMUNITY HEALTH ALLIANCE OF PASADENA</t>
  </si>
  <si>
    <t>1855 N Fair Oaks Ave Ste 200</t>
  </si>
  <si>
    <t>Pasadena, CA 91103-1620</t>
  </si>
  <si>
    <t>https://grants.hrsa.gov/2010/web2External/Interface/Common/PublicWebLinkController.aspx?GrantNumber=H80CS04220&amp;WL_WEBLINK_ID=1</t>
  </si>
  <si>
    <t>H80CS04220</t>
  </si>
  <si>
    <t>Margaret B Martinez</t>
  </si>
  <si>
    <t>626-993-1227</t>
  </si>
  <si>
    <t>mmartinez@chapcare.org</t>
  </si>
  <si>
    <t>VALLEY COMMUNITY HEALTHCARE</t>
  </si>
  <si>
    <t>6801 Coldwater Canyon Ave</t>
  </si>
  <si>
    <t>North Hollywood, CA 91605-5162</t>
  </si>
  <si>
    <t>https://grants.hrsa.gov/2010/web2External/Interface/Common/PublicWebLinkController.aspx?GrantNumber=H80CS04222&amp;WL_WEBLINK_ID=1</t>
  </si>
  <si>
    <t>H80CS04222</t>
  </si>
  <si>
    <t>Paula Wilson</t>
  </si>
  <si>
    <t>818-301-6333</t>
  </si>
  <si>
    <t>pwilson@valleyclinic.org</t>
  </si>
  <si>
    <t>PEDIATRIC &amp; FAMILY MEDICAL CENTER</t>
  </si>
  <si>
    <t>1530 S Olive St</t>
  </si>
  <si>
    <t>Los Angeles, CA 90015-3023</t>
  </si>
  <si>
    <t>https://grants.hrsa.gov/2010/web2External/Interface/Common/PublicWebLinkController.aspx?GrantNumber=H80CS04223&amp;WL_WEBLINK_ID=1</t>
  </si>
  <si>
    <t>H80CS04223</t>
  </si>
  <si>
    <t>CHONA DE LEON</t>
  </si>
  <si>
    <t>213-746-1037 x3326</t>
  </si>
  <si>
    <t>cdeleon@pedcenter.org</t>
  </si>
  <si>
    <t>Siskiyou County</t>
  </si>
  <si>
    <t>KARUK TRIBE</t>
  </si>
  <si>
    <t>64236 2nd Ave</t>
  </si>
  <si>
    <t>Happy Camp, CA 96039</t>
  </si>
  <si>
    <t>https://grants.hrsa.gov/2010/web2External/Interface/Common/PublicWebLinkController.aspx?GrantNumber=H80CS04224&amp;WL_WEBLINK_ID=1</t>
  </si>
  <si>
    <t>H80CS04224</t>
  </si>
  <si>
    <t>Kori Novak</t>
  </si>
  <si>
    <t>530-842-9200</t>
  </si>
  <si>
    <t>knovak@karuk.us</t>
  </si>
  <si>
    <t>LEGACY COMMUNITY HEALTH SERVICES, INC.</t>
  </si>
  <si>
    <t>1415 California St</t>
  </si>
  <si>
    <t>Houston, TX 77006-2602</t>
  </si>
  <si>
    <t>https://grants.hrsa.gov/2010/web2External/Interface/Common/PublicWebLinkController.aspx?GrantNumber=H80CS07502&amp;WL_WEBLINK_ID=1</t>
  </si>
  <si>
    <t>H80CS07502</t>
  </si>
  <si>
    <t>Katy Caldwell</t>
  </si>
  <si>
    <t>832-548-5050</t>
  </si>
  <si>
    <t>kcaldwell@legacycommunityhealth.org</t>
  </si>
  <si>
    <t>ST. VINCENT DE PAUL VILLAGE, INC.</t>
  </si>
  <si>
    <t>3350 E St</t>
  </si>
  <si>
    <t>San Diego, CA 92102-3332</t>
  </si>
  <si>
    <t>https://grants.hrsa.gov/2010/web2External/Interface/Common/PublicWebLinkController.aspx?GrantNumber=H80CS10606&amp;WL_WEBLINK_ID=1</t>
  </si>
  <si>
    <t>H80CS10606</t>
  </si>
  <si>
    <t>Ruth Bruland</t>
  </si>
  <si>
    <t>619-233-8500 x1030</t>
  </si>
  <si>
    <t>ruth.bruland@neighbor.org</t>
  </si>
  <si>
    <t>COMPREHENSIVE COMMUNITY HEALTH CENTERS, INC</t>
  </si>
  <si>
    <t>801 S Chevy Chase Dr Ste 20</t>
  </si>
  <si>
    <t>Glendale, CA 91205-4437</t>
  </si>
  <si>
    <t>https://grants.hrsa.gov/2010/web2External/Interface/Common/PublicWebLinkController.aspx?GrantNumber=H80CS10607&amp;WL_WEBLINK_ID=1</t>
  </si>
  <si>
    <t>H80CS10607</t>
  </si>
  <si>
    <t>David Lontok</t>
  </si>
  <si>
    <t>818-265-2221</t>
  </si>
  <si>
    <t>dlontok@cchccenters.org</t>
  </si>
  <si>
    <t>SPRING BRANCH COMMUNITY HEALTH CENTER</t>
  </si>
  <si>
    <t>1615 Hillendahl Blvd</t>
  </si>
  <si>
    <t>Houston, TX 77055-3402</t>
  </si>
  <si>
    <t>https://grants.hrsa.gov/2010/web2External/Interface/Common/PublicWebLinkController.aspx?GrantNumber=H80CS06447&amp;WL_WEBLINK_ID=1</t>
  </si>
  <si>
    <t>H80CS06447</t>
  </si>
  <si>
    <t>Marlen J Trujillo</t>
  </si>
  <si>
    <t>713-462-6565</t>
  </si>
  <si>
    <t>mtrujillo@sbchc.net</t>
  </si>
  <si>
    <t>FIRST NATIONS COMMUNITY HEALTH SOURCE INC</t>
  </si>
  <si>
    <t>5608 Zuni Rd Se</t>
  </si>
  <si>
    <t>Albuquerque, NM 87108-2926</t>
  </si>
  <si>
    <t>https://grants.hrsa.gov/2010/web2External/Interface/Common/PublicWebLinkController.aspx?GrantNumber=H80CS08229&amp;WL_WEBLINK_ID=1</t>
  </si>
  <si>
    <t>H80CS08229</t>
  </si>
  <si>
    <t>Linda Son-Stone</t>
  </si>
  <si>
    <t>505-262-6546</t>
  </si>
  <si>
    <t>linda.son-stone@fnch.org</t>
  </si>
  <si>
    <t>HOUSTON COMMUNITY HEALTH CENTERS INC</t>
  </si>
  <si>
    <t>424 Hahlo St</t>
  </si>
  <si>
    <t>Houston, TX 77020-3022</t>
  </si>
  <si>
    <t>https://grants.hrsa.gov/2010/web2External/Interface/Common/PublicWebLinkController.aspx?GrantNumber=H80CS08231&amp;WL_WEBLINK_ID=1</t>
  </si>
  <si>
    <t>H80CS08231</t>
  </si>
  <si>
    <t>Daniel M Montez</t>
  </si>
  <si>
    <t>713-343-5450</t>
  </si>
  <si>
    <t>dmontez.hchc@tachc.org</t>
  </si>
  <si>
    <t>Sierra County</t>
  </si>
  <si>
    <t>WESTERN SIERRA MEDICAL CLINIC INC</t>
  </si>
  <si>
    <t>209 Nevada St</t>
  </si>
  <si>
    <t>Downieville, CA 95936</t>
  </si>
  <si>
    <t>H80CS08234</t>
  </si>
  <si>
    <t>Scott McFarland</t>
  </si>
  <si>
    <t>530-273-3813</t>
  </si>
  <si>
    <t>scott@wsmcmed.org</t>
  </si>
  <si>
    <t>Presidio County</t>
  </si>
  <si>
    <t>PRESIDIO COUNTY HEALTH SERVICES INC</t>
  </si>
  <si>
    <t>210 S Summer St</t>
  </si>
  <si>
    <t>Marfa, TX 79843</t>
  </si>
  <si>
    <t>https://grants.hrsa.gov/2010/web2External/Interface/Common/PublicWebLinkController.aspx?GrantNumber=H80CS08235&amp;WL_WEBLINK_ID=1</t>
  </si>
  <si>
    <t>H80CS08235</t>
  </si>
  <si>
    <t>Linda Molinar</t>
  </si>
  <si>
    <t>432-729-1812</t>
  </si>
  <si>
    <t>cfo_pchs@yahoo.com</t>
  </si>
  <si>
    <t>All For Health Health For All</t>
  </si>
  <si>
    <t>519 E Broadway</t>
  </si>
  <si>
    <t>Glendale, CA 91205-1110</t>
  </si>
  <si>
    <t>https://grants.hrsa.gov/2010/web2External/Interface/Common/PublicWebLinkController.aspx?GrantNumber=H80CS12851&amp;WL_WEBLINK_ID=1</t>
  </si>
  <si>
    <t>H80CS12851</t>
  </si>
  <si>
    <t>Noobar Janoian</t>
  </si>
  <si>
    <t>818-409-3020</t>
  </si>
  <si>
    <t>njanoian@all4health.org</t>
  </si>
  <si>
    <t>https://grants.hrsa.gov/2010/web2External/Interface/Common/PublicWebLinkController.aspx?GrantNumber=H80CS12853&amp;WL_WEBLINK_ID=1</t>
  </si>
  <si>
    <t>H80CS12853</t>
  </si>
  <si>
    <t>Linda McMurry</t>
  </si>
  <si>
    <t>806-743-9571</t>
  </si>
  <si>
    <t>linda.mcmurry@ttuhsc.edu</t>
  </si>
  <si>
    <t>Montgomery County</t>
  </si>
  <si>
    <t>LONE STAR COMMUNITY HEALTH CENTER, INC</t>
  </si>
  <si>
    <t>605 S Conroe Medical Dr</t>
  </si>
  <si>
    <t>Conroe, TX 77304-4722</t>
  </si>
  <si>
    <t>https://grants.hrsa.gov/2010/web2External/Interface/Common/PublicWebLinkController.aspx?GrantNumber=H80CS02451&amp;WL_WEBLINK_ID=1</t>
  </si>
  <si>
    <t>H80CS02451</t>
  </si>
  <si>
    <t>Jennifer L Carpenter</t>
  </si>
  <si>
    <t>936-523-5296</t>
  </si>
  <si>
    <t>jennifer.carpenter@lonestarfamily.org</t>
  </si>
  <si>
    <t>EL CENTRO DEL CORAZON</t>
  </si>
  <si>
    <t>5001 Navigation Blvd</t>
  </si>
  <si>
    <t>Houston, TX 77011-1019</t>
  </si>
  <si>
    <t>https://grants.hrsa.gov/2010/web2External/Interface/Common/PublicWebLinkController.aspx?GrantNumber=H80CS02452&amp;WL_WEBLINK_ID=1</t>
  </si>
  <si>
    <t>H80CS02452</t>
  </si>
  <si>
    <t>Marcie Mir</t>
  </si>
  <si>
    <t>713-660-1880 x1115</t>
  </si>
  <si>
    <t>mmir@elcentrochc.org</t>
  </si>
  <si>
    <t>PASADENA HEALTH CENTER, INC.</t>
  </si>
  <si>
    <t>908 Southmore Ave Ste 180</t>
  </si>
  <si>
    <t>Pasadena, TX 77502-1119</t>
  </si>
  <si>
    <t>https://grants.hrsa.gov/2010/web2External/Interface/Common/PublicWebLinkController.aspx?GrantNumber=H80CS06449&amp;WL_WEBLINK_ID=1</t>
  </si>
  <si>
    <t>H80CS06449</t>
  </si>
  <si>
    <t>John M Sweitzer</t>
  </si>
  <si>
    <t>713-554-1091</t>
  </si>
  <si>
    <t>CEO@pasadenahealthcenter.com</t>
  </si>
  <si>
    <t>Midland County</t>
  </si>
  <si>
    <t>MIDLAND COMMUNITY HEALTHCARE SERVICES</t>
  </si>
  <si>
    <t>5001 Andrews Hwy</t>
  </si>
  <si>
    <t>Midland, TX 79703-4522</t>
  </si>
  <si>
    <t>https://grants.hrsa.gov/2010/web2External/Interface/Common/PublicWebLinkController.aspx?GrantNumber=H80CS06455&amp;WL_WEBLINK_ID=1</t>
  </si>
  <si>
    <t>H80CS06455</t>
  </si>
  <si>
    <t>Michael J Austin</t>
  </si>
  <si>
    <t>432-570-0238</t>
  </si>
  <si>
    <t>michael.austin@midlandchs.org</t>
  </si>
  <si>
    <t>NORTH TEXAS AREA COMMUNITY HEALTH CENTERS INC</t>
  </si>
  <si>
    <t>2100 N Main St Ste 107</t>
  </si>
  <si>
    <t>Fort Worth, TX 76164-8572</t>
  </si>
  <si>
    <t>https://grants.hrsa.gov/2010/web2External/Interface/Common/PublicWebLinkController.aspx?GrantNumber=H80CS06457&amp;WL_WEBLINK_ID=1</t>
  </si>
  <si>
    <t>H80CS06457</t>
  </si>
  <si>
    <t>Jerry L Pyron</t>
  </si>
  <si>
    <t>817-546-6477</t>
  </si>
  <si>
    <t>jpyron@ntachc.org</t>
  </si>
  <si>
    <t>MATAGORDA EPISCOPAL HEALTH OUTREACH PROGRAM CORPORATION</t>
  </si>
  <si>
    <t>101 Avenue F N</t>
  </si>
  <si>
    <t>Bay City, TX 77414-3167</t>
  </si>
  <si>
    <t>https://grants.hrsa.gov/2010/web2External/Interface/Common/PublicWebLinkController.aspx?GrantNumber=H80CS12889&amp;WL_WEBLINK_ID=1</t>
  </si>
  <si>
    <t>H80CS12889</t>
  </si>
  <si>
    <t>Celeste Harrison</t>
  </si>
  <si>
    <t>979-245-2008 x302</t>
  </si>
  <si>
    <t>charrion@mehop.org</t>
  </si>
  <si>
    <t>LONGVIEW WELLNESS CENTER, INC.</t>
  </si>
  <si>
    <t>1107 E Marshall Ave</t>
  </si>
  <si>
    <t>Longview, TX 75601-5602</t>
  </si>
  <si>
    <t>https://grants.hrsa.gov/2010/web2External/Interface/Common/PublicWebLinkController.aspx?GrantNumber=H80CS08217&amp;WL_WEBLINK_ID=1</t>
  </si>
  <si>
    <t>H80CS08217</t>
  </si>
  <si>
    <t>Chad Jones</t>
  </si>
  <si>
    <t>903-212-4777</t>
  </si>
  <si>
    <t>chad.jones@wellnesspointe.org</t>
  </si>
  <si>
    <t>San Benito County</t>
  </si>
  <si>
    <t>Corporate Entity, Not Federal Tax Exempt</t>
  </si>
  <si>
    <t>SAN BENITO HEALTH FOUNDATION</t>
  </si>
  <si>
    <t>351 Felice Dr</t>
  </si>
  <si>
    <t>Hollister, CA 95023-3361</t>
  </si>
  <si>
    <t>https://grants.hrsa.gov/2010/web2External/Interface/Common/PublicWebLinkController.aspx?GrantNumber=H80CS08223&amp;WL_WEBLINK_ID=1</t>
  </si>
  <si>
    <t>H80CS08223</t>
  </si>
  <si>
    <t>Rosa V Fernandez</t>
  </si>
  <si>
    <t>831-637-5783</t>
  </si>
  <si>
    <t>rosavivian@aol.com</t>
  </si>
  <si>
    <t>Concho County</t>
  </si>
  <si>
    <t>FRONTERA HEALTHCARE NETWORK</t>
  </si>
  <si>
    <t>604 Eaker St</t>
  </si>
  <si>
    <t>Eden, TX 76837</t>
  </si>
  <si>
    <t>https://grants.hrsa.gov/2010/web2External/Interface/Common/PublicWebLinkController.aspx?GrantNumber=H80CS08225&amp;WL_WEBLINK_ID=1</t>
  </si>
  <si>
    <t>H80CS08225</t>
  </si>
  <si>
    <t>Cam Kleibrink</t>
  </si>
  <si>
    <t>325-869-5500</t>
  </si>
  <si>
    <t>camk@fronterahn.org</t>
  </si>
  <si>
    <t>TRAVIS COUNTY HEALTHCARE DISTRICT</t>
  </si>
  <si>
    <t>1111 E Cesar Chavez St Ste B</t>
  </si>
  <si>
    <t>Austin, TX 78702-4209</t>
  </si>
  <si>
    <t>https://grants.hrsa.gov/2010/web2External/Interface/Common/PublicWebLinkController.aspx?GrantNumber=H80CS11298&amp;WL_WEBLINK_ID=1</t>
  </si>
  <si>
    <t>H80CS11298</t>
  </si>
  <si>
    <t>Carolyn Konecny</t>
  </si>
  <si>
    <t>512-978-9038</t>
  </si>
  <si>
    <t>carolyn.konecny@communitycaretx.org</t>
  </si>
  <si>
    <t>NATIVE AMERICAN COMMUNITY HEALTH CENTER, INC.</t>
  </si>
  <si>
    <t>4041 N Central Ave Bldg C</t>
  </si>
  <si>
    <t>Phoenix, AZ 85012-3313</t>
  </si>
  <si>
    <t>https://grants.hrsa.gov/2010/web2External/Interface/Common/PublicWebLinkController.aspx?GrantNumber=H80CS12845&amp;WL_WEBLINK_ID=1</t>
  </si>
  <si>
    <t>H80CS12845</t>
  </si>
  <si>
    <t>Deanna Sangster</t>
  </si>
  <si>
    <t>602-279-5262</t>
  </si>
  <si>
    <t>dsangster@nachci.com</t>
  </si>
  <si>
    <t>WESLEY COMMUNITY CENTER INC</t>
  </si>
  <si>
    <t>1300 S 10th St</t>
  </si>
  <si>
    <t>Phoenix, AZ 85034-4516</t>
  </si>
  <si>
    <t>https://grants.hrsa.gov/2010/web2External/Interface/Common/PublicWebLinkController.aspx?GrantNumber=H80CS12848&amp;WL_WEBLINK_ID=1</t>
  </si>
  <si>
    <t>H80CS12848</t>
  </si>
  <si>
    <t>Betty Mathis</t>
  </si>
  <si>
    <t>602-252-5609</t>
  </si>
  <si>
    <t>bmathis@wccphx.net</t>
  </si>
  <si>
    <t>AXIS COMMUNITY HEALTH, INC.</t>
  </si>
  <si>
    <t>4361 Railroad Ave</t>
  </si>
  <si>
    <t>Pleasanton, CA 94566-6611</t>
  </si>
  <si>
    <t>https://grants.hrsa.gov/2010/web2External/Interface/Common/PublicWebLinkController.aspx?GrantNumber=H80CS12849&amp;WL_WEBLINK_ID=1</t>
  </si>
  <si>
    <t>H80CS12849</t>
  </si>
  <si>
    <t>Sue Compton</t>
  </si>
  <si>
    <t>925-201-6005</t>
  </si>
  <si>
    <t>scompton@axishealth.org</t>
  </si>
  <si>
    <t>https://grants.hrsa.gov/2010/web2External/Interface/Common/PublicWebLinkController.aspx?GrantNumber=H80CS06647&amp;WL_WEBLINK_ID=1</t>
  </si>
  <si>
    <t>H80CS06647</t>
  </si>
  <si>
    <t>Lorraine Gutierrez</t>
  </si>
  <si>
    <t>lcgutierrez@epdb.org</t>
  </si>
  <si>
    <t>IMPERIAL BEACH COMMUNITY CLINIC</t>
  </si>
  <si>
    <t>949 Palm Ave</t>
  </si>
  <si>
    <t>Imperial Beach, CA 91932-1503</t>
  </si>
  <si>
    <t>https://grants.hrsa.gov/2010/web2External/Interface/Common/PublicWebLinkController.aspx?GrantNumber=H80CS06648&amp;WL_WEBLINK_ID=1</t>
  </si>
  <si>
    <t>H80CS06648</t>
  </si>
  <si>
    <t>Constance I Kirk</t>
  </si>
  <si>
    <t>619-429-5387</t>
  </si>
  <si>
    <t>ckirk@ibclinic.org</t>
  </si>
  <si>
    <t>SONOMA VALLEY COMMUNITY HEALTH CENTER</t>
  </si>
  <si>
    <t>19270 Highway 12</t>
  </si>
  <si>
    <t>Sonoma, CA 95476-5414</t>
  </si>
  <si>
    <t>https://grants.hrsa.gov/2010/web2External/Interface/Common/PublicWebLinkController.aspx?GrantNumber=H80CS06649&amp;WL_WEBLINK_ID=1</t>
  </si>
  <si>
    <t>H80CS06649</t>
  </si>
  <si>
    <t>Cheryl Johnson</t>
  </si>
  <si>
    <t>707-939-6075</t>
  </si>
  <si>
    <t>cjohnson@svchc.org</t>
  </si>
  <si>
    <t>AMISTAD COMMUNITY HEALTH CENTER.</t>
  </si>
  <si>
    <t>3902 Mckinzie Rd</t>
  </si>
  <si>
    <t>Corpus Christi, TX 78410-2238</t>
  </si>
  <si>
    <t>https://grants.hrsa.gov/2010/web2External/Interface/Common/PublicWebLinkController.aspx?GrantNumber=H80CS08778&amp;WL_WEBLINK_ID=1</t>
  </si>
  <si>
    <t>H80CS08778</t>
  </si>
  <si>
    <t>Kenneth Waller</t>
  </si>
  <si>
    <t>886-361-3090</t>
  </si>
  <si>
    <t>kenneth.waller@amistadchc.org</t>
  </si>
  <si>
    <t>Harrison County</t>
  </si>
  <si>
    <t>East Texas Border Health Clinic</t>
  </si>
  <si>
    <t>1500 W Grand Ave</t>
  </si>
  <si>
    <t>Marshall, TX 75670-3005</t>
  </si>
  <si>
    <t>https://grants.hrsa.gov/2010/web2External/Interface/Common/PublicWebLinkController.aspx?GrantNumber=H80CS08781&amp;WL_WEBLINK_ID=1</t>
  </si>
  <si>
    <t>H80CS08781</t>
  </si>
  <si>
    <t>Carla Roadcap</t>
  </si>
  <si>
    <t>903-927-3782 x13</t>
  </si>
  <si>
    <t>carla.roadcap@etborderhealth.org</t>
  </si>
  <si>
    <t>ANDERSON VALLEY HEALTH CENTER</t>
  </si>
  <si>
    <t>13500 Airport Rd</t>
  </si>
  <si>
    <t>Boonville, CA 95415-9133</t>
  </si>
  <si>
    <t>https://grants.hrsa.gov/2010/web2External/Interface/Common/PublicWebLinkController.aspx?GrantNumber=H80CS22682&amp;WL_WEBLINK_ID=1</t>
  </si>
  <si>
    <t>H80CS22682</t>
  </si>
  <si>
    <t>Chloe Guazzone-Rugebreght</t>
  </si>
  <si>
    <t>707-895-3477 x102</t>
  </si>
  <si>
    <t>cguazzone@avhc.org</t>
  </si>
  <si>
    <t>https://grants.hrsa.gov/2010/web2External/Interface/Common/PublicWebLinkController.aspx?GrantNumber=H80CS00744&amp;WL_WEBLINK_ID=1</t>
  </si>
  <si>
    <t>H80CS00744</t>
  </si>
  <si>
    <t>Dan Otero</t>
  </si>
  <si>
    <t>575-542-2322</t>
  </si>
  <si>
    <t>dotero@hmsnm.org</t>
  </si>
  <si>
    <t>LIFELONG MEDICAL CARE</t>
  </si>
  <si>
    <t>2344 6th St</t>
  </si>
  <si>
    <t>Berkeley, CA 94710-2412</t>
  </si>
  <si>
    <t>https://grants.hrsa.gov/2010/web2External/Interface/Common/PublicWebLinkController.aspx?GrantNumber=H80CS00808&amp;WL_WEBLINK_ID=1</t>
  </si>
  <si>
    <t>H80CS00808</t>
  </si>
  <si>
    <t>Marty Lynch</t>
  </si>
  <si>
    <t>510-981-4123</t>
  </si>
  <si>
    <t>Mlynch@lifelongmedical.org</t>
  </si>
  <si>
    <t>SCHOOL HEALTH CLINICS OF SANTA CLARA COUNTY</t>
  </si>
  <si>
    <t>6840 Via Del Oro Ste 210</t>
  </si>
  <si>
    <t>San Jose, CA 95119-1372</t>
  </si>
  <si>
    <t>https://grants.hrsa.gov/2010/web2External/Interface/Common/PublicWebLinkController.aspx?GrantNumber=H80CS00885&amp;WL_WEBLINK_ID=1</t>
  </si>
  <si>
    <t>H80CS00885</t>
  </si>
  <si>
    <t>Stephanie Kleinheinz</t>
  </si>
  <si>
    <t>408-284-2288</t>
  </si>
  <si>
    <t>stephaniek@schoolhealthclinics.org</t>
  </si>
  <si>
    <t>Liberty County</t>
  </si>
  <si>
    <t>HEALTH CENTER OF SOUTHEAST TEXAS</t>
  </si>
  <si>
    <t>307 N William Barnett Ave</t>
  </si>
  <si>
    <t>Cleveland, TX 77327-4061</t>
  </si>
  <si>
    <t>https://grants.hrsa.gov/2010/web2External/Interface/Common/PublicWebLinkController.aspx?GrantNumber=H80CS08770&amp;WL_WEBLINK_ID=1</t>
  </si>
  <si>
    <t>H80CS08770</t>
  </si>
  <si>
    <t>Steven Racciato</t>
  </si>
  <si>
    <t>281-592-2224 x13</t>
  </si>
  <si>
    <t>fqhc1@sbcglobal.net</t>
  </si>
  <si>
    <t>MCCLOUD HEALTHCARE CLINIC INC</t>
  </si>
  <si>
    <t>116 W Minnesota Ave</t>
  </si>
  <si>
    <t>Mccloud, CA 96057</t>
  </si>
  <si>
    <t>https://grants.hrsa.gov/2010/web2External/Interface/Common/PublicWebLinkController.aspx?GrantNumber=H80CS24112&amp;WL_WEBLINK_ID=1</t>
  </si>
  <si>
    <t>H80CS24112</t>
  </si>
  <si>
    <t>Michael Schaub</t>
  </si>
  <si>
    <t>530-964-2389</t>
  </si>
  <si>
    <t>michaels@mccloudhealth.com</t>
  </si>
  <si>
    <t>ELICA HEALTH CENTERS</t>
  </si>
  <si>
    <t>155 15th St</t>
  </si>
  <si>
    <t>West Sacramento, CA 95691-3737</t>
  </si>
  <si>
    <t>https://grants.hrsa.gov/2010/web2External/Interface/Common/PublicWebLinkController.aspx?GrantNumber=H80CS24113&amp;WL_WEBLINK_ID=1</t>
  </si>
  <si>
    <t>H80CS24113</t>
  </si>
  <si>
    <t>Elizabeth Cassin</t>
  </si>
  <si>
    <t>916-275-3747</t>
  </si>
  <si>
    <t>ecassin@elicahealth.org</t>
  </si>
  <si>
    <t>SANTA CRUZ COMMUNITY HEALTH CENTERS</t>
  </si>
  <si>
    <t>125 Water St Ste A2</t>
  </si>
  <si>
    <t>Santa Cruz, CA 95060-2786</t>
  </si>
  <si>
    <t>https://grants.hrsa.gov/2010/web2External/Interface/Common/PublicWebLinkController.aspx?GrantNumber=H80CS24114&amp;WL_WEBLINK_ID=1</t>
  </si>
  <si>
    <t>H80CS24114</t>
  </si>
  <si>
    <t>Leslie Conner</t>
  </si>
  <si>
    <t>831-427-3582</t>
  </si>
  <si>
    <t>leslie@scwomenshealth.org</t>
  </si>
  <si>
    <t>https://grants.hrsa.gov/2010/web2External/Interface/Common/PublicWebLinkController.aspx?GrantNumber=H80CS06673&amp;WL_WEBLINK_ID=1</t>
  </si>
  <si>
    <t>H80CS06673</t>
  </si>
  <si>
    <t>Paul G Gregerson</t>
  </si>
  <si>
    <t>323-919-0924</t>
  </si>
  <si>
    <t>pgregerson@jwchinstitute.org</t>
  </si>
  <si>
    <t>Los Angeles Christian Health Centers</t>
  </si>
  <si>
    <t>311 Winston St</t>
  </si>
  <si>
    <t>Los Angeles, CA 90013-1519</t>
  </si>
  <si>
    <t>https://grants.hrsa.gov/2010/web2External/Interface/Common/PublicWebLinkController.aspx?GrantNumber=H80CS06674&amp;WL_WEBLINK_ID=1</t>
  </si>
  <si>
    <t>H80CS06674</t>
  </si>
  <si>
    <t>Lisa Abdishoo</t>
  </si>
  <si>
    <t>213-893-1960 x106</t>
  </si>
  <si>
    <t>labdishoo@lachc.com</t>
  </si>
  <si>
    <t>Chambers County</t>
  </si>
  <si>
    <t>CHAMBERS COUNTY PUBLIC HOSPITAL DISTRICT #1</t>
  </si>
  <si>
    <t>200 Hospital Dr</t>
  </si>
  <si>
    <t>Anahuac, TX 77514</t>
  </si>
  <si>
    <t>https://grants.hrsa.gov/2010/web2External/Interface/Common/PublicWebLinkController.aspx?GrantNumber=H80CS08788&amp;WL_WEBLINK_ID=1</t>
  </si>
  <si>
    <t>H80CS08788</t>
  </si>
  <si>
    <t>Kaley N Smith</t>
  </si>
  <si>
    <t>409-267-4126</t>
  </si>
  <si>
    <t>ksmith@chambershealth.org</t>
  </si>
  <si>
    <t>PEOPLE'S COMMUNITY CLINIC</t>
  </si>
  <si>
    <t>2909 N Interstate 35</t>
  </si>
  <si>
    <t>Austin, TX 78722-2304</t>
  </si>
  <si>
    <t>https://grants.hrsa.gov/2010/web2External/Interface/Common/PublicWebLinkController.aspx?GrantNumber=H80CS24150&amp;WL_WEBLINK_ID=1</t>
  </si>
  <si>
    <t>H80CS24150</t>
  </si>
  <si>
    <t>Regina Rogoff</t>
  </si>
  <si>
    <t>512-708-3121</t>
  </si>
  <si>
    <t>reginar@austinpcc.org</t>
  </si>
  <si>
    <t>SAMUEL DIXON FAMILY HEALTH CEN</t>
  </si>
  <si>
    <t>25115 Avenue Stanford Ste 104</t>
  </si>
  <si>
    <t>Valencia, CA 91355-4794</t>
  </si>
  <si>
    <t>https://grants.hrsa.gov/2010/web2External/Interface/Common/PublicWebLinkController.aspx?GrantNumber=H80CS24151&amp;WL_WEBLINK_ID=1</t>
  </si>
  <si>
    <t>H80CS24151</t>
  </si>
  <si>
    <t>Philip Solomon</t>
  </si>
  <si>
    <t>661-257-2339 x307</t>
  </si>
  <si>
    <t>philip@sdfhc.org</t>
  </si>
  <si>
    <t>Asian American Health Coalition Of the Greater Houston Area, Inc.</t>
  </si>
  <si>
    <t>7001 Corporate Dr</t>
  </si>
  <si>
    <t>Houston, TX 77036-5192</t>
  </si>
  <si>
    <t>https://grants.hrsa.gov/2010/web2External/Interface/Common/PublicWebLinkController.aspx?GrantNumber=H80CS24153&amp;WL_WEBLINK_ID=1</t>
  </si>
  <si>
    <t>H80CS24153</t>
  </si>
  <si>
    <t>Andrea Caracostis</t>
  </si>
  <si>
    <t>713-773-0803 x110</t>
  </si>
  <si>
    <t>acaracostis@hopechc.org</t>
  </si>
  <si>
    <t>CENTRAL CITY COMMUNITY HEALTH CENTER, INC.</t>
  </si>
  <si>
    <t>5970 S Central Ave</t>
  </si>
  <si>
    <t>Los Angeles, CA 90001-1150</t>
  </si>
  <si>
    <t>https://grants.hrsa.gov/2010/web2External/Interface/Common/PublicWebLinkController.aspx?GrantNumber=H80CS10608&amp;WL_WEBLINK_ID=1</t>
  </si>
  <si>
    <t>H80CS10608</t>
  </si>
  <si>
    <t>Franklin H Gonzalez</t>
  </si>
  <si>
    <t>323-724-0019 x1005</t>
  </si>
  <si>
    <t>franklin.gonzalez@centralcityhealth.org</t>
  </si>
  <si>
    <t>UNIVERSITY MUSLIM MEDICAL ASSOCIATION, INC.</t>
  </si>
  <si>
    <t>711 W Florence Ave</t>
  </si>
  <si>
    <t>Los Angeles, CA 90044-6105</t>
  </si>
  <si>
    <t>https://grants.hrsa.gov/2010/web2External/Interface/Common/PublicWebLinkController.aspx?GrantNumber=H80CS10609&amp;WL_WEBLINK_ID=1</t>
  </si>
  <si>
    <t>H80CS10609</t>
  </si>
  <si>
    <t>Miriam Vega</t>
  </si>
  <si>
    <t>323-406-5784</t>
  </si>
  <si>
    <t>mvega@ummaclinic.org</t>
  </si>
  <si>
    <t>https://grants.hrsa.gov/2010/web2External/Interface/Common/PublicWebLinkController.aspx?GrantNumber=H80CS10748&amp;WL_WEBLINK_ID=1</t>
  </si>
  <si>
    <t>H80CS10748</t>
  </si>
  <si>
    <t>Brazoria County</t>
  </si>
  <si>
    <t>STEPHEN F. AUSTIN COMMUNITY HEALTH CENTER, INC.</t>
  </si>
  <si>
    <t>1111 W Adoue St</t>
  </si>
  <si>
    <t>Alvin, TX 77511-2718</t>
  </si>
  <si>
    <t>https://grants.hrsa.gov/2010/web2External/Interface/Common/PublicWebLinkController.aspx?GrantNumber=H80CS11255&amp;WL_WEBLINK_ID=1</t>
  </si>
  <si>
    <t>H80CS11255</t>
  </si>
  <si>
    <t>Mark D Young</t>
  </si>
  <si>
    <t>281-824-1471</t>
  </si>
  <si>
    <t>myoung@sfachc.org</t>
  </si>
  <si>
    <t>CAMINO HEALTH CENTER</t>
  </si>
  <si>
    <t>30300 Camino Capistrano</t>
  </si>
  <si>
    <t>San Juan Capistrano, CA 92675-1304</t>
  </si>
  <si>
    <t>https://grants.hrsa.gov/2010/web2External/Interface/Common/PublicWebLinkController.aspx?GrantNumber=H80CS24195&amp;WL_WEBLINK_ID=1</t>
  </si>
  <si>
    <t>H80CS24195</t>
  </si>
  <si>
    <t>Debra L Drew</t>
  </si>
  <si>
    <t>949-240-2030 x0</t>
  </si>
  <si>
    <t>ddrew@caminohc.org</t>
  </si>
  <si>
    <t>FRIENDS OF FAMILY HEALTH CENTER</t>
  </si>
  <si>
    <t>501 S Idaho St Ste 100</t>
  </si>
  <si>
    <t>La Habra, CA 90631-6047</t>
  </si>
  <si>
    <t>https://grants.hrsa.gov/2010/web2External/Interface/Common/PublicWebLinkController.aspx?GrantNumber=H80CS24196&amp;WL_WEBLINK_ID=1</t>
  </si>
  <si>
    <t>H80CS24196</t>
  </si>
  <si>
    <t>Bahram Bahremand</t>
  </si>
  <si>
    <t>562-690-4002 x410</t>
  </si>
  <si>
    <t>bbahremand@fofhealthcenter.org</t>
  </si>
  <si>
    <t>NEIGHBORHOOD OUTREACH ACCESS TO HEALTH</t>
  </si>
  <si>
    <t>3634 N Drinkwater Blvd</t>
  </si>
  <si>
    <t>Scottsdale, AZ 85251-5622</t>
  </si>
  <si>
    <t>https://grants.hrsa.gov/2010/web2External/Interface/Common/PublicWebLinkController.aspx?GrantNumber=H80CS26604&amp;WL_WEBLINK_ID=1</t>
  </si>
  <si>
    <t>H80CS26604</t>
  </si>
  <si>
    <t>Wendy Armendariz</t>
  </si>
  <si>
    <t>480-882-6073</t>
  </si>
  <si>
    <t>wendy.armendariz@honorhealth.com</t>
  </si>
  <si>
    <t>HORIZON HEALTH AND WELLNESS, INC.</t>
  </si>
  <si>
    <t>625 N Plaza Dr</t>
  </si>
  <si>
    <t>Apache Junction, AZ 85120-5501</t>
  </si>
  <si>
    <t>https://grants.hrsa.gov/2010/web2External/Interface/Common/PublicWebLinkController.aspx?GrantNumber=H80CS26606&amp;WL_WEBLINK_ID=1</t>
  </si>
  <si>
    <t>H80CS26606</t>
  </si>
  <si>
    <t>Fred Karst</t>
  </si>
  <si>
    <t>480-226-4574</t>
  </si>
  <si>
    <t>fred.karst@hhwaz.org</t>
  </si>
  <si>
    <t>GREENVILLE RANCHERIA</t>
  </si>
  <si>
    <t>410 Main St</t>
  </si>
  <si>
    <t>Greenville, CA 95947-9514</t>
  </si>
  <si>
    <t>https://grants.hrsa.gov/2010/web2External/Interface/Common/PublicWebLinkController.aspx?GrantNumber=H80CS26607&amp;WL_WEBLINK_ID=1</t>
  </si>
  <si>
    <t>H80CS26607</t>
  </si>
  <si>
    <t>Lucretia Fletcher</t>
  </si>
  <si>
    <t>530-528-8600 x200</t>
  </si>
  <si>
    <t>lfletcher@greenvillerancheria.com</t>
  </si>
  <si>
    <t>COPPERTOWER FAMILY MEDICAL CENTER INC</t>
  </si>
  <si>
    <t>100 W 3rd St</t>
  </si>
  <si>
    <t>Cloverdale, CA 95425-3204</t>
  </si>
  <si>
    <t>https://grants.hrsa.gov/2010/web2External/Interface/Common/PublicWebLinkController.aspx?GrantNumber=H80CS26608&amp;WL_WEBLINK_ID=1</t>
  </si>
  <si>
    <t>H80CS26608</t>
  </si>
  <si>
    <t>Deborah Howell</t>
  </si>
  <si>
    <t>707-894-4229 x1777</t>
  </si>
  <si>
    <t>dhowell@alexandervalleyhealthcare.org</t>
  </si>
  <si>
    <t>RITTER CENTER</t>
  </si>
  <si>
    <t>16 Ritter St</t>
  </si>
  <si>
    <t>San Rafael, CA 94901-3323</t>
  </si>
  <si>
    <t>https://grants.hrsa.gov/2010/web2External/Interface/Common/PublicWebLinkController.aspx?GrantNumber=H80CS26609&amp;WL_WEBLINK_ID=1</t>
  </si>
  <si>
    <t>H80CS26609</t>
  </si>
  <si>
    <t>Cia Byrnes</t>
  </si>
  <si>
    <t>415-457-8182 x115</t>
  </si>
  <si>
    <t>cia@rittercenter.org</t>
  </si>
  <si>
    <t>HI-DESERT MEMORIAL HEALTH CARE DISTRICT</t>
  </si>
  <si>
    <t>6601 White Feather Rd</t>
  </si>
  <si>
    <t>Joshua Tree, CA 92252-6607</t>
  </si>
  <si>
    <t>https://grants.hrsa.gov/2010/web2External/Interface/Common/PublicWebLinkController.aspx?GrantNumber=H80CS26610&amp;WL_WEBLINK_ID=1</t>
  </si>
  <si>
    <t>H80CS26610</t>
  </si>
  <si>
    <t>Jacqueline Combs</t>
  </si>
  <si>
    <t>760-820-9229</t>
  </si>
  <si>
    <t>jcombs@mbhdistrict.org</t>
  </si>
  <si>
    <t>https://grants.hrsa.gov/2010/web2External/Interface/Common/PublicWebLinkController.aspx?GrantNumber=H80CS26611&amp;WL_WEBLINK_ID=1</t>
  </si>
  <si>
    <t>H80CS26611</t>
  </si>
  <si>
    <t>https://grants.hrsa.gov/2010/web2External/Interface/Common/PublicWebLinkController.aspx?GrantNumber=H80CS22686&amp;WL_WEBLINK_ID=1</t>
  </si>
  <si>
    <t>H80CS22686</t>
  </si>
  <si>
    <t>MARIN CITY HEALTH AND WELLNESS CENTER</t>
  </si>
  <si>
    <t>630 Drake Ave</t>
  </si>
  <si>
    <t>Sausalito, CA 94965-1107</t>
  </si>
  <si>
    <t>https://grants.hrsa.gov/2010/web2External/Interface/Common/PublicWebLinkController.aspx?GrantNumber=H80CS22689&amp;WL_WEBLINK_ID=1</t>
  </si>
  <si>
    <t>H80CS22689</t>
  </si>
  <si>
    <t>JayVon Muhammad</t>
  </si>
  <si>
    <t>415-339-8813</t>
  </si>
  <si>
    <t>jayvon@marincityclinic.com</t>
  </si>
  <si>
    <t>VALLE DEL SOL, INC.</t>
  </si>
  <si>
    <t>3807 N 7th St</t>
  </si>
  <si>
    <t>Phoenix, AZ 85014-5005</t>
  </si>
  <si>
    <t>https://grants.hrsa.gov/2010/web2External/Interface/Common/PublicWebLinkController.aspx?GrantNumber=H80CS28956&amp;WL_WEBLINK_ID=1</t>
  </si>
  <si>
    <t>H80CS28956</t>
  </si>
  <si>
    <t>Kurt Sheppard</t>
  </si>
  <si>
    <t>602-258-6797 x122</t>
  </si>
  <si>
    <t>Kurts@valledelsol.com</t>
  </si>
  <si>
    <t>ST. LUKE'S HEALTH CARE CLINIC, INC.</t>
  </si>
  <si>
    <t>999 W Amador Ave Bldg 1</t>
  </si>
  <si>
    <t>Las Cruces, NM 88005-2739</t>
  </si>
  <si>
    <t>https://grants.hrsa.gov/2010/web2External/Interface/Common/PublicWebLinkController.aspx?GrantNumber=H80CS28969&amp;WL_WEBLINK_ID=1</t>
  </si>
  <si>
    <t>H80CS28969</t>
  </si>
  <si>
    <t>Pamela L Angell</t>
  </si>
  <si>
    <t>575-556-9681 x112</t>
  </si>
  <si>
    <t>pangell@slhcc.info</t>
  </si>
  <si>
    <t>Coastal Bend Wellness Foundation, Inc.</t>
  </si>
  <si>
    <t>5633 S Staples St Ste 700</t>
  </si>
  <si>
    <t>Corpus Christi, TX 78411-4646</t>
  </si>
  <si>
    <t>https://grants.hrsa.gov/2010/web2External/Interface/Common/PublicWebLinkController.aspx?GrantNumber=H80CS28976&amp;WL_WEBLINK_ID=1</t>
  </si>
  <si>
    <t>H80CS28976</t>
  </si>
  <si>
    <t>Bill Hoelscher</t>
  </si>
  <si>
    <t>361-814-2001</t>
  </si>
  <si>
    <t>billh@cbwellness.org</t>
  </si>
  <si>
    <t>TRIANGLE AREA NETWORK, INC.</t>
  </si>
  <si>
    <t>1495 N 7th St Ste 5</t>
  </si>
  <si>
    <t>Beaumont, TX 77702-1301</t>
  </si>
  <si>
    <t>https://grants.hrsa.gov/2010/web2External/Interface/Common/PublicWebLinkController.aspx?GrantNumber=H80CS28977&amp;WL_WEBLINK_ID=1</t>
  </si>
  <si>
    <t>H80CS28977</t>
  </si>
  <si>
    <t>Dena Hughes</t>
  </si>
  <si>
    <t>409-832-8338 x222</t>
  </si>
  <si>
    <t>dhughes@tanhealthcare.org</t>
  </si>
  <si>
    <t>ALL-INCLUSIVE COMMUNITY HEALTH CENTER</t>
  </si>
  <si>
    <t>1311 N San Fernando Blvd</t>
  </si>
  <si>
    <t>Burbank, CA 91504-4236</t>
  </si>
  <si>
    <t>https://grants.hrsa.gov/2010/web2External/Interface/Common/PublicWebLinkController.aspx?GrantNumber=H80CS26612&amp;WL_WEBLINK_ID=1</t>
  </si>
  <si>
    <t>H80CS26612</t>
  </si>
  <si>
    <t>Marine Dzhgalyan</t>
  </si>
  <si>
    <t>818-843-9900</t>
  </si>
  <si>
    <t>admin@aichc.org</t>
  </si>
  <si>
    <t>ANTELOPE VALLEY COMMUNITY CLINIC</t>
  </si>
  <si>
    <t>45104 10th St W</t>
  </si>
  <si>
    <t>Lancaster, CA 93534-2310</t>
  </si>
  <si>
    <t>https://grants.hrsa.gov/2010/web2External/Interface/Common/PublicWebLinkController.aspx?GrantNumber=H80CS26613&amp;WL_WEBLINK_ID=1</t>
  </si>
  <si>
    <t>H80CS26613</t>
  </si>
  <si>
    <t>James Cook</t>
  </si>
  <si>
    <t>661-942-2391</t>
  </si>
  <si>
    <t>jcook@avclinic.org</t>
  </si>
  <si>
    <t>APLA HEALTH &amp; WELLNESS</t>
  </si>
  <si>
    <t>611 S Kingsley Dr</t>
  </si>
  <si>
    <t>Los Angeles, CA 90005-2319</t>
  </si>
  <si>
    <t>https://grants.hrsa.gov/2010/web2External/Interface/Common/PublicWebLinkController.aspx?GrantNumber=H80CS26614&amp;WL_WEBLINK_ID=1</t>
  </si>
  <si>
    <t>H80CS26614</t>
  </si>
  <si>
    <t>Craig E Thompson</t>
  </si>
  <si>
    <t>213-201-1456</t>
  </si>
  <si>
    <t>cthompson@apla.org</t>
  </si>
  <si>
    <t>ASIAN AMERICANS FOR COMMUNITY INVOLVEMENT OF SANTA CLARA, INC, THE</t>
  </si>
  <si>
    <t>2400 Moorpark Ave Ste 300</t>
  </si>
  <si>
    <t>San Jose, CA 95128-2680</t>
  </si>
  <si>
    <t>https://grants.hrsa.gov/2010/web2External/Interface/Common/PublicWebLinkController.aspx?GrantNumber=H80CS26615&amp;WL_WEBLINK_ID=1</t>
  </si>
  <si>
    <t>H80CS26615</t>
  </si>
  <si>
    <t>Sarita Kohli</t>
  </si>
  <si>
    <t>408-975-2730 x106</t>
  </si>
  <si>
    <t>sarita.kohli@aaci.org</t>
  </si>
  <si>
    <t>BENEVOLENCE INDUSTRIES INCORPORATED</t>
  </si>
  <si>
    <t>3533 W Pico Blvd</t>
  </si>
  <si>
    <t>Los Angeles, CA 90019-4534</t>
  </si>
  <si>
    <t>https://grants.hrsa.gov/2010/web2External/Interface/Common/PublicWebLinkController.aspx?GrantNumber=H80CS26616&amp;WL_WEBLINK_ID=1</t>
  </si>
  <si>
    <t>H80CS26616</t>
  </si>
  <si>
    <t>Kwabena Obeng</t>
  </si>
  <si>
    <t>310-800-7963</t>
  </si>
  <si>
    <t>cenmedclinic@yahoo.com</t>
  </si>
  <si>
    <t>VIA CARE COMMUNITY HEALTH CENTER, INC.</t>
  </si>
  <si>
    <t>507 S Atlantic Blvd</t>
  </si>
  <si>
    <t>Los Angeles, CA 90022-2621</t>
  </si>
  <si>
    <t>https://grants.hrsa.gov/2010/web2External/Interface/Common/PublicWebLinkController.aspx?GrantNumber=H80CS26617&amp;WL_WEBLINK_ID=1</t>
  </si>
  <si>
    <t>H80CS26617</t>
  </si>
  <si>
    <t>Deborah Villar</t>
  </si>
  <si>
    <t>323-268-9191</t>
  </si>
  <si>
    <t>dvillar@viacarela.org</t>
  </si>
  <si>
    <t>Kings County</t>
  </si>
  <si>
    <t>AVENAL COMMUNITY HEALTH CENTER</t>
  </si>
  <si>
    <t>1000 Skyline Blvd</t>
  </si>
  <si>
    <t>Avenal, CA 93204-1850</t>
  </si>
  <si>
    <t>https://grants.hrsa.gov/2010/web2External/Interface/Common/PublicWebLinkController.aspx?GrantNumber=H80CS08739&amp;WL_WEBLINK_ID=1</t>
  </si>
  <si>
    <t>H80CS08739</t>
  </si>
  <si>
    <t>John D Blaine</t>
  </si>
  <si>
    <t>559-386-4500 x1010</t>
  </si>
  <si>
    <t>JBlaine@AriaCHC.org</t>
  </si>
  <si>
    <t>NORTHEAST COMMUNITY CLINIC, INC</t>
  </si>
  <si>
    <t>200 E Anaheim St</t>
  </si>
  <si>
    <t>Wilmington, CA 90744-4516</t>
  </si>
  <si>
    <t>https://grants.hrsa.gov/2010/web2External/Interface/Common/PublicWebLinkController.aspx?GrantNumber=H80CS12869&amp;WL_WEBLINK_ID=1</t>
  </si>
  <si>
    <t>H80CS12869</t>
  </si>
  <si>
    <t>Christopher Tak Lau</t>
  </si>
  <si>
    <t>626-457-6900</t>
  </si>
  <si>
    <t>clau@necc.md</t>
  </si>
  <si>
    <t>WELLSPACE HEALTH</t>
  </si>
  <si>
    <t>1820 J St</t>
  </si>
  <si>
    <t>Sacramento, CA 95811-3010</t>
  </si>
  <si>
    <t>https://grants.hrsa.gov/2010/web2External/Interface/Common/PublicWebLinkController.aspx?GrantNumber=H80CS12872&amp;WL_WEBLINK_ID=1</t>
  </si>
  <si>
    <t>H80CS12872</t>
  </si>
  <si>
    <t>Jonathan Porteus</t>
  </si>
  <si>
    <t>916-313-8405</t>
  </si>
  <si>
    <t>JPorteus@WellSpaceHealth.org</t>
  </si>
  <si>
    <t>Ellis County</t>
  </si>
  <si>
    <t>ELLIS COUNTY COALITION FOR HEALTH OPTIONS</t>
  </si>
  <si>
    <t>201 Ferris Ave Ste J</t>
  </si>
  <si>
    <t>Waxahachie, TX 75165-3660</t>
  </si>
  <si>
    <t>https://grants.hrsa.gov/2010/web2External/Interface/Common/PublicWebLinkController.aspx?GrantNumber=H80CS12874&amp;WL_WEBLINK_ID=1</t>
  </si>
  <si>
    <t>H80CS12874</t>
  </si>
  <si>
    <t>Barbara C. Clark</t>
  </si>
  <si>
    <t>469-517-2523</t>
  </si>
  <si>
    <t>bclark@call4hope.org</t>
  </si>
  <si>
    <t>HURTT FAMILY HEALTH CLINIC, INC.</t>
  </si>
  <si>
    <t>1 Hope Dr</t>
  </si>
  <si>
    <t>Tustin, CA 92782-0221</t>
  </si>
  <si>
    <t>https://grants.hrsa.gov/2010/web2External/Interface/Common/PublicWebLinkController.aspx?GrantNumber=H80CS12875&amp;WL_WEBLINK_ID=1</t>
  </si>
  <si>
    <t>H80CS12875</t>
  </si>
  <si>
    <t>Jewel Loff</t>
  </si>
  <si>
    <t>714-247-4398</t>
  </si>
  <si>
    <t>jewel.loff@rescuemission.org</t>
  </si>
  <si>
    <t>HOUSTON AREA COMMUNITY SERVICES, INC.</t>
  </si>
  <si>
    <t>2150 W 18th St</t>
  </si>
  <si>
    <t>Houston, TX 77008-5200</t>
  </si>
  <si>
    <t>https://grants.hrsa.gov/2010/web2External/Interface/Common/PublicWebLinkController.aspx?GrantNumber=H80CS12885&amp;WL_WEBLINK_ID=1</t>
  </si>
  <si>
    <t>H80CS12885</t>
  </si>
  <si>
    <t>Joe C Fuentes</t>
  </si>
  <si>
    <t>713-426-0027</t>
  </si>
  <si>
    <t>jfuentes@hacstxs.org</t>
  </si>
  <si>
    <t>https://grants.hrsa.gov/2010/web2External/Interface/Common/PublicWebLinkController.aspx?GrantNumber=H80CS28363&amp;WL_WEBLINK_ID=1</t>
  </si>
  <si>
    <t>H80CS28363</t>
  </si>
  <si>
    <t>Kim D Nesvig</t>
  </si>
  <si>
    <t>903-212-7811</t>
  </si>
  <si>
    <t>knesvig@shrt.net</t>
  </si>
  <si>
    <t>ASIAN AND PACIFIC ISLANDER WELLNESS CENTER, INC.</t>
  </si>
  <si>
    <t>730 Polk St Fl 4</t>
  </si>
  <si>
    <t>San Francisco, CA 94109-7813</t>
  </si>
  <si>
    <t>https://grants.hrsa.gov/2010/web2External/Interface/Common/PublicWebLinkController.aspx?GrantNumber=H80CS28978&amp;WL_WEBLINK_ID=1</t>
  </si>
  <si>
    <t>H80CS28978</t>
  </si>
  <si>
    <t>Lance Toma</t>
  </si>
  <si>
    <t>415-292-3420 x355</t>
  </si>
  <si>
    <t>lance@apiwellness.org</t>
  </si>
  <si>
    <t>DAVIS STREET COMMUNITY CENTER INC</t>
  </si>
  <si>
    <t>3081 Teagarden St</t>
  </si>
  <si>
    <t>San Leandro, CA 94577-5720</t>
  </si>
  <si>
    <t>https://grants.hrsa.gov/2010/web2External/Interface/Common/PublicWebLinkController.aspx?GrantNumber=H80CS28979&amp;WL_WEBLINK_ID=1</t>
  </si>
  <si>
    <t>H80CS28979</t>
  </si>
  <si>
    <t>Rose P Johnson</t>
  </si>
  <si>
    <t>510-347-4620 x100</t>
  </si>
  <si>
    <t>rjohnson@davisstreet.org</t>
  </si>
  <si>
    <t>HARMONY HEALTH MEDICAL CLINIC AND FAMILY RESOURCE CENTER</t>
  </si>
  <si>
    <t>1908 N Beale Rd Ste E</t>
  </si>
  <si>
    <t>Marysville, CA 95901-6937</t>
  </si>
  <si>
    <t>https://grants.hrsa.gov/2010/web2External/Interface/Common/PublicWebLinkController.aspx?GrantNumber=H80CS28980&amp;WL_WEBLINK_ID=1</t>
  </si>
  <si>
    <t>H80CS28980</t>
  </si>
  <si>
    <t>Rachel Farrell</t>
  </si>
  <si>
    <t>530-743-6888</t>
  </si>
  <si>
    <t>jhunter@myharmonyhealth.org</t>
  </si>
  <si>
    <t>Nevada County</t>
  </si>
  <si>
    <t>SIERRA FAMILY MEDICAL CLINIC INC</t>
  </si>
  <si>
    <t>15301 Tyler Foote Rd</t>
  </si>
  <si>
    <t>Nevada City, CA 95959-9318</t>
  </si>
  <si>
    <t>https://grants.hrsa.gov/2010/web2External/Interface/Common/PublicWebLinkController.aspx?GrantNumber=H80CS28981&amp;WL_WEBLINK_ID=1</t>
  </si>
  <si>
    <t>H80CS28981</t>
  </si>
  <si>
    <t>Terry K Strom</t>
  </si>
  <si>
    <t>530-292-3478 x207</t>
  </si>
  <si>
    <t>tstrom@sierraclinic.org</t>
  </si>
  <si>
    <t>AAA COMPREHENSIVE HEALTHCARE, INC</t>
  </si>
  <si>
    <t>7451 Lankershim Blvd</t>
  </si>
  <si>
    <t>North Hollywood, CA 91605-2803</t>
  </si>
  <si>
    <t>https://grants.hrsa.gov/2010/web2External/Interface/Common/PublicWebLinkController.aspx?GrantNumber=H80CS28982&amp;WL_WEBLINK_ID=1</t>
  </si>
  <si>
    <t>H80CS28982</t>
  </si>
  <si>
    <t>Anna Nshanyan</t>
  </si>
  <si>
    <t>818-503-9800</t>
  </si>
  <si>
    <t>aaachc800@gmail.com</t>
  </si>
  <si>
    <t>American Indian Health &amp; Services</t>
  </si>
  <si>
    <t>4141 State St Ste A1</t>
  </si>
  <si>
    <t>Santa Barbara, CA 93110-1850</t>
  </si>
  <si>
    <t>https://grants.hrsa.gov/2010/web2External/Interface/Common/PublicWebLinkController.aspx?GrantNumber=H80CS28983&amp;WL_WEBLINK_ID=1</t>
  </si>
  <si>
    <t>H80CS28983</t>
  </si>
  <si>
    <t>MERIN MCCABE</t>
  </si>
  <si>
    <t>805-681-7356 x251</t>
  </si>
  <si>
    <t>fiscal@aihscorp.org</t>
  </si>
  <si>
    <t>HERALD CHRISTIAN HEALTH CENTER</t>
  </si>
  <si>
    <t>8841 Garvey Ave</t>
  </si>
  <si>
    <t>Rosemead, CA 91770-3358</t>
  </si>
  <si>
    <t>https://grants.hrsa.gov/2010/web2External/Interface/Common/PublicWebLinkController.aspx?GrantNumber=H80CS26618&amp;WL_WEBLINK_ID=1</t>
  </si>
  <si>
    <t>H80CS26618</t>
  </si>
  <si>
    <t>Carolin Eng</t>
  </si>
  <si>
    <t>626-216-4560</t>
  </si>
  <si>
    <t>ceng@hchcla.org</t>
  </si>
  <si>
    <t>Kedren Community Health Center, Inc.</t>
  </si>
  <si>
    <t>4211 Avalon Blvd</t>
  </si>
  <si>
    <t>Los Angeles, CA 90011-5622</t>
  </si>
  <si>
    <t>https://grants.hrsa.gov/2010/web2External/Interface/Common/PublicWebLinkController.aspx?GrantNumber=H80CS26619&amp;WL_WEBLINK_ID=1</t>
  </si>
  <si>
    <t>H80CS26619</t>
  </si>
  <si>
    <t>John H Griffith</t>
  </si>
  <si>
    <t>323-233-0425</t>
  </si>
  <si>
    <t>johngriffith0425@gmail.com</t>
  </si>
  <si>
    <t>KOREAN HEALTH, EDUCATION, INFORMATION AND RESEARCH CENTER</t>
  </si>
  <si>
    <t>3727 W 6th St Ste 210</t>
  </si>
  <si>
    <t>Los Angeles, CA 90020-5108</t>
  </si>
  <si>
    <t>https://grants.hrsa.gov/2010/web2External/Interface/Common/PublicWebLinkController.aspx?GrantNumber=H80CS26620&amp;WL_WEBLINK_ID=1</t>
  </si>
  <si>
    <t>H80CS26620</t>
  </si>
  <si>
    <t>ERIN PAK</t>
  </si>
  <si>
    <t>213-427-4010</t>
  </si>
  <si>
    <t>ERINPAK@LAKHEIR.ORG</t>
  </si>
  <si>
    <t>https://grants.hrsa.gov/2010/web2External/Interface/Common/PublicWebLinkController.aspx?GrantNumber=H80CS26621&amp;WL_WEBLINK_ID=1</t>
  </si>
  <si>
    <t>H80CS26621</t>
  </si>
  <si>
    <t>Nhan Hoa Comprehensive Health Care Clinic, Inc.</t>
  </si>
  <si>
    <t>7761 Garden Grove Blvd</t>
  </si>
  <si>
    <t>Garden Grove, CA 92841-4200</t>
  </si>
  <si>
    <t>https://grants.hrsa.gov/2010/web2External/Interface/Common/PublicWebLinkController.aspx?GrantNumber=H80CS26622&amp;WL_WEBLINK_ID=1</t>
  </si>
  <si>
    <t>H80CS26622</t>
  </si>
  <si>
    <t>Thomas T Ton</t>
  </si>
  <si>
    <t>714-898-8888</t>
  </si>
  <si>
    <t>thomas.ton@nhanhoa.org</t>
  </si>
  <si>
    <t>OPERATION SAMAHAN, INC.</t>
  </si>
  <si>
    <t>2835 Highland Ave Ste C</t>
  </si>
  <si>
    <t>National City, CA 91950-7406</t>
  </si>
  <si>
    <t>https://grants.hrsa.gov/2010/web2External/Interface/Common/PublicWebLinkController.aspx?GrantNumber=H80CS26623&amp;WL_WEBLINK_ID=1</t>
  </si>
  <si>
    <t>H80CS26623</t>
  </si>
  <si>
    <t>Dirk Zirbel</t>
  </si>
  <si>
    <t>310-699-0998</t>
  </si>
  <si>
    <t>dzirbel@operationsamahan.org</t>
  </si>
  <si>
    <t>https://grants.hrsa.gov/2010/web2External/Interface/Common/PublicWebLinkController.aspx?GrantNumber=H80CS28364&amp;WL_WEBLINK_ID=1</t>
  </si>
  <si>
    <t>H80CS28364</t>
  </si>
  <si>
    <t>Christy Ward</t>
  </si>
  <si>
    <t>916-914-6327</t>
  </si>
  <si>
    <t>cward@carescommunityhealth.org</t>
  </si>
  <si>
    <t>CIRCLE THE CITY</t>
  </si>
  <si>
    <t>300 W Clarendon Ave Ste 200</t>
  </si>
  <si>
    <t>Phoenix, AZ 85013-3422</t>
  </si>
  <si>
    <t>https://grants.hrsa.gov/2010/web2External/Interface/Common/PublicWebLinkController.aspx?GrantNumber=H80CS28365&amp;WL_WEBLINK_ID=1</t>
  </si>
  <si>
    <t>H80CS28365</t>
  </si>
  <si>
    <t>Brandon Clark</t>
  </si>
  <si>
    <t>602-776-9000</t>
  </si>
  <si>
    <t>bclark@circlethecity.org</t>
  </si>
  <si>
    <t>Harbor Community Clinic</t>
  </si>
  <si>
    <t>593 W 6th St</t>
  </si>
  <si>
    <t>San Pedro, CA 90731-2521</t>
  </si>
  <si>
    <t>https://grants.hrsa.gov/2010/web2External/Interface/Common/PublicWebLinkController.aspx?GrantNumber=H80CS28366&amp;WL_WEBLINK_ID=1</t>
  </si>
  <si>
    <t>H80CS28366</t>
  </si>
  <si>
    <t>Tamra King</t>
  </si>
  <si>
    <t>310-547-8241</t>
  </si>
  <si>
    <t>tking@pickharbor.org</t>
  </si>
  <si>
    <t>SOUTHERN CALIFORNIA MEDICAL CENTER, INC.</t>
  </si>
  <si>
    <t>12100 Valley Blvd Ste 109a</t>
  </si>
  <si>
    <t>El Monte, CA 91732-3161</t>
  </si>
  <si>
    <t>https://grants.hrsa.gov/2010/web2External/Interface/Common/PublicWebLinkController.aspx?GrantNumber=H80CS28368&amp;WL_WEBLINK_ID=1</t>
  </si>
  <si>
    <t>H80CS28368</t>
  </si>
  <si>
    <t>Sheila Busheri</t>
  </si>
  <si>
    <t>562-699-4477</t>
  </si>
  <si>
    <t>sbusheri@scmedcenter.org</t>
  </si>
  <si>
    <t>St Anthony Medical Centers</t>
  </si>
  <si>
    <t>6368 Hollywood Blvd</t>
  </si>
  <si>
    <t>Los Angeles, CA 90028-6320</t>
  </si>
  <si>
    <t>https://grants.hrsa.gov/2010/web2External/Interface/Common/PublicWebLinkController.aspx?GrantNumber=H80CS28369&amp;WL_WEBLINK_ID=1</t>
  </si>
  <si>
    <t>H80CS28369</t>
  </si>
  <si>
    <t>Awad Anthony</t>
  </si>
  <si>
    <t>323-469-5555</t>
  </si>
  <si>
    <t>ritageorge@stanthonymedical.org</t>
  </si>
  <si>
    <t>TRI-STATE COMMUNITY HEALTHCARE CENTER</t>
  </si>
  <si>
    <t>1402 Bailey Ave</t>
  </si>
  <si>
    <t>Needles, CA 92363-3104</t>
  </si>
  <si>
    <t>https://grants.hrsa.gov/2010/web2External/Interface/Common/PublicWebLinkController.aspx?GrantNumber=H80CS28370&amp;WL_WEBLINK_ID=1</t>
  </si>
  <si>
    <t>H80CS28370</t>
  </si>
  <si>
    <t>Aram Manoukian</t>
  </si>
  <si>
    <t>760-326-0222</t>
  </si>
  <si>
    <t>arammanoukian@yahoo.com</t>
  </si>
  <si>
    <t>CENTER FOR FAMILY HEALTH &amp; EDUCATION, INC.</t>
  </si>
  <si>
    <t>8727 Van Nuys Blvd 101 102 103 201 203</t>
  </si>
  <si>
    <t>Panorama City, CA 91402</t>
  </si>
  <si>
    <t>https://grants.hrsa.gov/2010/web2External/Interface/Common/PublicWebLinkController.aspx?GrantNumber=H80CS28984&amp;WL_WEBLINK_ID=1</t>
  </si>
  <si>
    <t>H80CS28984</t>
  </si>
  <si>
    <t>Daryoush Kashani</t>
  </si>
  <si>
    <t>818-660-1893</t>
  </si>
  <si>
    <t>dan@ppcmc.com</t>
  </si>
  <si>
    <t>CENTRAL NEIGHBORHOOD HEALTH FOUNDATION</t>
  </si>
  <si>
    <t>2707 S Central Ave</t>
  </si>
  <si>
    <t>Los Angeles, CA 90011-5527</t>
  </si>
  <si>
    <t>https://grants.hrsa.gov/2010/web2External/Interface/Common/PublicWebLinkController.aspx?GrantNumber=H80CS28985&amp;WL_WEBLINK_ID=1</t>
  </si>
  <si>
    <t>H80CS28985</t>
  </si>
  <si>
    <t>Kenneth M Orduna</t>
  </si>
  <si>
    <t>323-547-1402</t>
  </si>
  <si>
    <t>cheifko5@aol.com</t>
  </si>
  <si>
    <t>Community Medical Wellness Centers USA</t>
  </si>
  <si>
    <t>1360 E Anaheim St Ste 101</t>
  </si>
  <si>
    <t>Long Beach, CA 90813-5515</t>
  </si>
  <si>
    <t>https://grants.hrsa.gov/2010/web2External/Interface/Common/PublicWebLinkController.aspx?GrantNumber=H80CS28986&amp;WL_WEBLINK_ID=1</t>
  </si>
  <si>
    <t>H80CS28986</t>
  </si>
  <si>
    <t>Andy Piskoulian</t>
  </si>
  <si>
    <t>310-200-7636</t>
  </si>
  <si>
    <t>apiskoulian@cmwcusa.org</t>
  </si>
  <si>
    <t>COMPLETE CARE COMMUNITY HEALTH CENTER, INC.</t>
  </si>
  <si>
    <t>2928 E Cesar E Chavez Ave</t>
  </si>
  <si>
    <t>Los Angeles, CA 90033-3110</t>
  </si>
  <si>
    <t>https://grants.hrsa.gov/2010/web2External/Interface/Common/PublicWebLinkController.aspx?GrantNumber=H80CS28987&amp;WL_WEBLINK_ID=1</t>
  </si>
  <si>
    <t>H80CS28987</t>
  </si>
  <si>
    <t>Yury Akopyan</t>
  </si>
  <si>
    <t>323-266-6700</t>
  </si>
  <si>
    <t>info@ccchclinic.com</t>
  </si>
  <si>
    <t>DESERT AIDS PROJECT</t>
  </si>
  <si>
    <t>1695 N Sunrise Way</t>
  </si>
  <si>
    <t>Palm Springs, CA 92262-3701</t>
  </si>
  <si>
    <t>https://grants.hrsa.gov/2010/web2External/Interface/Common/PublicWebLinkController.aspx?GrantNumber=H80CS28988&amp;WL_WEBLINK_ID=1</t>
  </si>
  <si>
    <t>H80CS28988</t>
  </si>
  <si>
    <t>David J Brinkman</t>
  </si>
  <si>
    <t>760-323-2118 x415</t>
  </si>
  <si>
    <t>dbrinkman@desertaidsproject.org</t>
  </si>
  <si>
    <t>LATINO KIDS HEALTH</t>
  </si>
  <si>
    <t>901 W Whittier Blvd</t>
  </si>
  <si>
    <t>Montebello, CA 90640-4737</t>
  </si>
  <si>
    <t>https://grants.hrsa.gov/2010/web2External/Interface/Common/PublicWebLinkController.aspx?GrantNumber=H80CS28989&amp;WL_WEBLINK_ID=1</t>
  </si>
  <si>
    <t>H80CS28989</t>
  </si>
  <si>
    <t>Etelvina Delatorre</t>
  </si>
  <si>
    <t>323-728-8588</t>
  </si>
  <si>
    <t>edelatorre@lkmed.org</t>
  </si>
  <si>
    <t>RIVERSIDE COUNTY HEALTH SYSTEM</t>
  </si>
  <si>
    <t>4065 County Circle Dr Ste 304</t>
  </si>
  <si>
    <t>Riverside, CA 92503-3410</t>
  </si>
  <si>
    <t>https://grants.hrsa.gov/2010/web2External/Interface/Common/PublicWebLinkController.aspx?GrantNumber=H80CS28990&amp;WL_WEBLINK_ID=1</t>
  </si>
  <si>
    <t>H80CS28990</t>
  </si>
  <si>
    <t>Lynette Beckedahl</t>
  </si>
  <si>
    <t>951-486-5916</t>
  </si>
  <si>
    <t>l.anthony@ruhealth.org</t>
  </si>
  <si>
    <t>R.O.A.D.S. Foundation, Inc., The</t>
  </si>
  <si>
    <t>121 S Long Beach Blvd</t>
  </si>
  <si>
    <t>Compton, CA 90221-3423</t>
  </si>
  <si>
    <t>https://grants.hrsa.gov/2010/web2External/Interface/Common/PublicWebLinkController.aspx?GrantNumber=H80CS28991&amp;WL_WEBLINK_ID=1</t>
  </si>
  <si>
    <t>H80CS28991</t>
  </si>
  <si>
    <t>Lee Yoseloff</t>
  </si>
  <si>
    <t>310-627-5850</t>
  </si>
  <si>
    <t>lyoseloff@roadsfoundation.org</t>
  </si>
  <si>
    <t>SAC HEALTH SYSTEM</t>
  </si>
  <si>
    <t>1454 E 2nd St</t>
  </si>
  <si>
    <t>San Bernardino, CA 92408-0118</t>
  </si>
  <si>
    <t>https://grants.hrsa.gov/2010/web2External/Interface/Common/PublicWebLinkController.aspx?GrantNumber=H80CS28992&amp;WL_WEBLINK_ID=1</t>
  </si>
  <si>
    <t>H80CS28992</t>
  </si>
  <si>
    <t>Nancy Young</t>
  </si>
  <si>
    <t>909-382-7190</t>
  </si>
  <si>
    <t>nyoung@llu.edu</t>
  </si>
  <si>
    <t>SAN DIEGO AMERICAN INDIAN HEALTH CENTER INC</t>
  </si>
  <si>
    <t>2630 1st Ave Ste 300</t>
  </si>
  <si>
    <t>San Diego, CA 92103-6558</t>
  </si>
  <si>
    <t>https://grants.hrsa.gov/2010/web2External/Interface/Common/PublicWebLinkController.aspx?GrantNumber=H80CS28993&amp;WL_WEBLINK_ID=1</t>
  </si>
  <si>
    <t>H80CS28993</t>
  </si>
  <si>
    <t>Douglas Flaker</t>
  </si>
  <si>
    <t>619-234-2158 x143</t>
  </si>
  <si>
    <t>douglas.flaker@sdaihc.com</t>
  </si>
  <si>
    <t>SAN FERNANDO COMMUNITY HOSPITAL</t>
  </si>
  <si>
    <t>732 Mott St Ste 100-110</t>
  </si>
  <si>
    <t>San Fernando, CA 91340-4240</t>
  </si>
  <si>
    <t>https://grants.hrsa.gov/2010/web2External/Interface/Common/PublicWebLinkController.aspx?GrantNumber=H80CS28994&amp;WL_WEBLINK_ID=1</t>
  </si>
  <si>
    <t>H80CS28994</t>
  </si>
  <si>
    <t>Audrey L Simons</t>
  </si>
  <si>
    <t>818-365-5059</t>
  </si>
  <si>
    <t>asimons@sfchealthcenter.org</t>
  </si>
  <si>
    <t>UNICARE COMMUNITY HEALTH CENTER</t>
  </si>
  <si>
    <t>437 N Euclid Ave</t>
  </si>
  <si>
    <t>Ontario, CA 91762-3456</t>
  </si>
  <si>
    <t>https://grants.hrsa.gov/2010/web2External/Interface/Common/PublicWebLinkController.aspx?GrantNumber=H80CS28995&amp;WL_WEBLINK_ID=1</t>
  </si>
  <si>
    <t>H80CS28995</t>
  </si>
  <si>
    <t>Avetik Machkalyan</t>
  </si>
  <si>
    <t>909-988-2555</t>
  </si>
  <si>
    <t>avomach@unicarechc.org</t>
  </si>
  <si>
    <t>Rusk County</t>
  </si>
  <si>
    <t>MOUNT ENTERPRISE COMMUNITY HEALTH CLINIC</t>
  </si>
  <si>
    <t>106 W Rusk St</t>
  </si>
  <si>
    <t>Mount Enterprise, TX 75681-7581</t>
  </si>
  <si>
    <t>https://grants.hrsa.gov/2010/web2External/Interface/Common/PublicWebLinkController.aspx?GrantNumber=H80CS12856&amp;WL_WEBLINK_ID=1</t>
  </si>
  <si>
    <t>H80CS12856</t>
  </si>
  <si>
    <t>Kenneth A White</t>
  </si>
  <si>
    <t>903-822-3076</t>
  </si>
  <si>
    <t>kwmehc@eastex.net</t>
  </si>
  <si>
    <t>FAMILY HEALTH CARE CENTERS OF GREATER LOS ANGELES, INC.</t>
  </si>
  <si>
    <t>6501 Garfield Ave</t>
  </si>
  <si>
    <t>Bell, CA 90201-1805</t>
  </si>
  <si>
    <t>https://grants.hrsa.gov/2010/web2External/Interface/Common/PublicWebLinkController.aspx?GrantNumber=H80CS12858&amp;WL_WEBLINK_ID=1</t>
  </si>
  <si>
    <t>H80CS12858</t>
  </si>
  <si>
    <t>Raquel R. Villa</t>
  </si>
  <si>
    <t>562-776-5014</t>
  </si>
  <si>
    <t>rvilla@fhccgla.org</t>
  </si>
  <si>
    <t>Sandoval County</t>
  </si>
  <si>
    <t>Pueblo of Jemez</t>
  </si>
  <si>
    <t>4471 Hwy 4</t>
  </si>
  <si>
    <t>Jemez Pueblo, NM 87024</t>
  </si>
  <si>
    <t>https://grants.hrsa.gov/2010/web2External/Interface/Common/PublicWebLinkController.aspx?GrantNumber=H80CS26584&amp;WL_WEBLINK_ID=1</t>
  </si>
  <si>
    <t>H80CS26584</t>
  </si>
  <si>
    <t>Gayle Dine'-Chacon</t>
  </si>
  <si>
    <t>575-834-7413</t>
  </si>
  <si>
    <t>gayle.chacon@jemezpueblo.us</t>
  </si>
  <si>
    <t>BEE BUSY WELLNESS CENTER</t>
  </si>
  <si>
    <t>8785 W Bellfort St</t>
  </si>
  <si>
    <t>Houston, TX 77031-2403</t>
  </si>
  <si>
    <t>https://grants.hrsa.gov/2010/web2External/Interface/Common/PublicWebLinkController.aspx?GrantNumber=H80CS26586&amp;WL_WEBLINK_ID=1</t>
  </si>
  <si>
    <t>H80CS26586</t>
  </si>
  <si>
    <t>Norman Mitchell</t>
  </si>
  <si>
    <t>713-771-2292</t>
  </si>
  <si>
    <t>norman@beebusy.org</t>
  </si>
  <si>
    <t>SAINT HOPE FOUNDATION</t>
  </si>
  <si>
    <t>6200 Savoy Dr Ste 540</t>
  </si>
  <si>
    <t>Houston, TX 77036-3338</t>
  </si>
  <si>
    <t>https://grants.hrsa.gov/2010/web2External/Interface/Common/PublicWebLinkController.aspx?GrantNumber=H80CS26587&amp;WL_WEBLINK_ID=1</t>
  </si>
  <si>
    <t>H80CS26587</t>
  </si>
  <si>
    <t>Rodney Goodie</t>
  </si>
  <si>
    <t>713-778-1300 x228</t>
  </si>
  <si>
    <t>rodney@offeringhope.org</t>
  </si>
  <si>
    <t>Ryan White Part A HIV Emergency Relief Grant Program (H89)</t>
  </si>
  <si>
    <t>This announcement solicits applications for the Ryan White HIV/AIDS Program (RWHAP) Part A HIV Emergency Relief Grant Program.  The RWHAP Part A program funds provide direct financial assistance to an</t>
  </si>
  <si>
    <t>San Diego, County Of</t>
  </si>
  <si>
    <t>3851 Rosecrans St</t>
  </si>
  <si>
    <t>San Diego, CA 92110-3115</t>
  </si>
  <si>
    <t>https://grants.hrsa.gov/2010/web2External/Interface/Common/PublicWebLinkController.aspx?GrantNumber=H89HA00001&amp;WL_WEBLINK_ID=1</t>
  </si>
  <si>
    <t>H89HA00001</t>
  </si>
  <si>
    <t>Patrick Loose</t>
  </si>
  <si>
    <t>619-293-4709</t>
  </si>
  <si>
    <t>patrick.loose@sdcounty.ca.gov</t>
  </si>
  <si>
    <t>POMONA COMMUNITY HEALTH CENTER</t>
  </si>
  <si>
    <t>1450 E Holt Ave</t>
  </si>
  <si>
    <t>Pomona, CA 91767-5822</t>
  </si>
  <si>
    <t>https://grants.hrsa.gov/2010/web2External/Interface/Common/PublicWebLinkController.aspx?GrantNumber=H80CS26624&amp;WL_WEBLINK_ID=1</t>
  </si>
  <si>
    <t>H80CS26624</t>
  </si>
  <si>
    <t>Ellen Silver</t>
  </si>
  <si>
    <t>909-630-7939</t>
  </si>
  <si>
    <t>ellen.silver@pomonachc.org</t>
  </si>
  <si>
    <t>SANTA BARBARA NEIGHBORHOOD CLINICS</t>
  </si>
  <si>
    <t>915 N Milpas St Fl 2</t>
  </si>
  <si>
    <t>Santa Barbara, CA 93103-2331</t>
  </si>
  <si>
    <t>https://grants.hrsa.gov/2010/web2External/Interface/Common/PublicWebLinkController.aspx?GrantNumber=H80CS26625&amp;WL_WEBLINK_ID=1</t>
  </si>
  <si>
    <t>H80CS26625</t>
  </si>
  <si>
    <t>Nancy Tillie</t>
  </si>
  <si>
    <t>805-617-7850</t>
  </si>
  <si>
    <t>nancy.tillie@sbclinics.com</t>
  </si>
  <si>
    <t>SERVE THE PEOPLE, INC.</t>
  </si>
  <si>
    <t>1206 E 17th St Ste 101</t>
  </si>
  <si>
    <t>Santa Ana, CA 92701-2641</t>
  </si>
  <si>
    <t>https://grants.hrsa.gov/2010/web2External/Interface/Common/PublicWebLinkController.aspx?GrantNumber=H80CS26627&amp;WL_WEBLINK_ID=1</t>
  </si>
  <si>
    <t>H80CS26627</t>
  </si>
  <si>
    <t>Rocio Nunez-Magdaleno</t>
  </si>
  <si>
    <t>714-352-2911 x317</t>
  </si>
  <si>
    <t>rmagdaleno@serve-the-people.com</t>
  </si>
  <si>
    <t>St. Jude Neighborhood Health Centers</t>
  </si>
  <si>
    <t>731 S Highland Ave</t>
  </si>
  <si>
    <t>Fullerton, CA 92832-2753</t>
  </si>
  <si>
    <t>https://grants.hrsa.gov/2010/web2External/Interface/Common/PublicWebLinkController.aspx?GrantNumber=H80CS26628&amp;WL_WEBLINK_ID=1</t>
  </si>
  <si>
    <t>H80CS26628</t>
  </si>
  <si>
    <t>Timothy Brown</t>
  </si>
  <si>
    <t>714-446-5230</t>
  </si>
  <si>
    <t>timothy.brown@stjoe.org</t>
  </si>
  <si>
    <t>Inyo County</t>
  </si>
  <si>
    <t>Toiyabe Indian Health Project, Inc.</t>
  </si>
  <si>
    <t>250 N See Vee Ln</t>
  </si>
  <si>
    <t>Bishop, CA 93514-8130</t>
  </si>
  <si>
    <t>https://grants.hrsa.gov/2010/web2External/Interface/Common/PublicWebLinkController.aspx?GrantNumber=H80CS26629&amp;WL_WEBLINK_ID=1</t>
  </si>
  <si>
    <t>H80CS26629</t>
  </si>
  <si>
    <t>Rick Frey</t>
  </si>
  <si>
    <t>760-873-8464 x243</t>
  </si>
  <si>
    <t>rick.frey@toiyabe.us</t>
  </si>
  <si>
    <t>DALLAS, COUNTY OF</t>
  </si>
  <si>
    <t>509 Main St Fl 6</t>
  </si>
  <si>
    <t>Dallas, TX 75202-3521</t>
  </si>
  <si>
    <t>https://grants.hrsa.gov/2010/web2External/Interface/Common/PublicWebLinkController.aspx?GrantNumber=H89HA00014&amp;WL_WEBLINK_ID=1</t>
  </si>
  <si>
    <t>H89HA00014</t>
  </si>
  <si>
    <t>Lynette Smith-Clay</t>
  </si>
  <si>
    <t>214-819-1869</t>
  </si>
  <si>
    <t>lynette.clay@dallascounty.org</t>
  </si>
  <si>
    <t>Denton County</t>
  </si>
  <si>
    <t>HEALTH SERVICES OF NORTH TEXAS , INC.</t>
  </si>
  <si>
    <t>4401 N Interstate 35 Ste 312</t>
  </si>
  <si>
    <t>Denton, TX 76207-3432</t>
  </si>
  <si>
    <t>https://grants.hrsa.gov/2010/web2External/Interface/Common/PublicWebLinkController.aspx?GrantNumber=H80CS24197&amp;WL_WEBLINK_ID=1</t>
  </si>
  <si>
    <t>H80CS24197</t>
  </si>
  <si>
    <t>Suzan Stambaugh</t>
  </si>
  <si>
    <t>940-381-1501 x3023</t>
  </si>
  <si>
    <t>sstambaugh@healthntx.org</t>
  </si>
  <si>
    <t>SHARE OUR SELVES CORPORATION</t>
  </si>
  <si>
    <t>1550 Superior Ave</t>
  </si>
  <si>
    <t>Costa Mesa, CA 92627-3653</t>
  </si>
  <si>
    <t>https://grants.hrsa.gov/2010/web2External/Interface/Common/PublicWebLinkController.aspx?GrantNumber=H80CS24199&amp;WL_WEBLINK_ID=1</t>
  </si>
  <si>
    <t>H80CS24199</t>
  </si>
  <si>
    <t>Karen McGlinn</t>
  </si>
  <si>
    <t>949-270-2101</t>
  </si>
  <si>
    <t>kmcglinn@shareourselves.org</t>
  </si>
  <si>
    <t>TUBA CITY REGIONAL HEALTHCARE CORPORATION</t>
  </si>
  <si>
    <t>167 N Main St</t>
  </si>
  <si>
    <t>Tuba City, AZ 86045</t>
  </si>
  <si>
    <t>https://grants.hrsa.gov/2010/web2External/Interface/Common/PublicWebLinkController.aspx?GrantNumber=H80CS24200&amp;WL_WEBLINK_ID=1</t>
  </si>
  <si>
    <t>H80CS24200</t>
  </si>
  <si>
    <t>Lynette Bonar</t>
  </si>
  <si>
    <t>928-283-2944</t>
  </si>
  <si>
    <t>lynette.bonar@tchealth.org</t>
  </si>
  <si>
    <t>Urban Community Action Projects</t>
  </si>
  <si>
    <t>2880 Hulen Pl</t>
  </si>
  <si>
    <t>Riverside, CA 92507-2606</t>
  </si>
  <si>
    <t>https://grants.hrsa.gov/2010/web2External/Interface/Common/PublicWebLinkController.aspx?GrantNumber=H80CS24201&amp;WL_WEBLINK_ID=1</t>
  </si>
  <si>
    <t>H80CS24201</t>
  </si>
  <si>
    <t>Emmanuel Parakati</t>
  </si>
  <si>
    <t>951-595-4163</t>
  </si>
  <si>
    <t>emmanuel@healthtohope.com</t>
  </si>
  <si>
    <t>WILMINGTON COMMUNITY CLINIC</t>
  </si>
  <si>
    <t>1009 N Avalon Blvd</t>
  </si>
  <si>
    <t>Wilmington, CA 90744-4505</t>
  </si>
  <si>
    <t>https://grants.hrsa.gov/2010/web2External/Interface/Common/PublicWebLinkController.aspx?GrantNumber=H80CS24202&amp;WL_WEBLINK_ID=1</t>
  </si>
  <si>
    <t>H80CS24202</t>
  </si>
  <si>
    <t>Dolores Bonilla Clay</t>
  </si>
  <si>
    <t>310-549-9717</t>
  </si>
  <si>
    <t>dclay@wilmingtoncc.org</t>
  </si>
  <si>
    <t>https://grants.hrsa.gov/2010/web2External/Interface/Common/PublicWebLinkController.aspx?GrantNumber=H89HA00018&amp;WL_WEBLINK_ID=1</t>
  </si>
  <si>
    <t>H89HA00018</t>
  </si>
  <si>
    <t>Nicholas Moss</t>
  </si>
  <si>
    <t>510-268-7635</t>
  </si>
  <si>
    <t>Nicholas.Moss@acgov.org</t>
  </si>
  <si>
    <t>https://grants.hrsa.gov/2010/web2External/Interface/Common/PublicWebLinkController.aspx?GrantNumber=H89HA00019&amp;WL_WEBLINK_ID=1</t>
  </si>
  <si>
    <t>H89HA00019</t>
  </si>
  <si>
    <t>Tamarra Jones DrPH</t>
  </si>
  <si>
    <t>BEXAR, COUNTY OF</t>
  </si>
  <si>
    <t>101 W Nueva Ste 800</t>
  </si>
  <si>
    <t>San Antonio, TX 78205-3445</t>
  </si>
  <si>
    <t>https://grants.hrsa.gov/2010/web2External/Interface/Common/PublicWebLinkController.aspx?GrantNumber=H89HA00041&amp;WL_WEBLINK_ID=1</t>
  </si>
  <si>
    <t>H89HA00041</t>
  </si>
  <si>
    <t>Eddie Ortega</t>
  </si>
  <si>
    <t>210-335-3421</t>
  </si>
  <si>
    <t>eddie.ortega@bexar.org</t>
  </si>
  <si>
    <t>LOS ANGELES FREE CLINIC., THE</t>
  </si>
  <si>
    <t>8405 Beverly Blvd</t>
  </si>
  <si>
    <t>Los Angeles, CA 90048-3401</t>
  </si>
  <si>
    <t>https://grants.hrsa.gov/2010/web2External/Interface/Common/PublicWebLinkController.aspx?GrantNumber=H80CS24115&amp;WL_WEBLINK_ID=1</t>
  </si>
  <si>
    <t>H80CS24115</t>
  </si>
  <si>
    <t>Muriel Nouwezem</t>
  </si>
  <si>
    <t>323-337-1707</t>
  </si>
  <si>
    <t>mnouwezem@sabancommunityclinic.org</t>
  </si>
  <si>
    <t>BEHAVIORAL HEALTH SERVICES INC</t>
  </si>
  <si>
    <t>15519 Crenshaw Blvd</t>
  </si>
  <si>
    <t>Gardena, CA 90249-4525</t>
  </si>
  <si>
    <t>https://grants.hrsa.gov/2010/web2External/Interface/Common/PublicWebLinkController.aspx?GrantNumber=H80CS29048&amp;WL_WEBLINK_ID=1</t>
  </si>
  <si>
    <t>H80CS29048</t>
  </si>
  <si>
    <t>Shirley Summers</t>
  </si>
  <si>
    <t>310-679-9126</t>
  </si>
  <si>
    <t>ssummers@bhs-inc.org</t>
  </si>
  <si>
    <t>HARRIS, COUNTY OF</t>
  </si>
  <si>
    <t>201 Caroline St Ste 460</t>
  </si>
  <si>
    <t>Houston, TX 77002-1901</t>
  </si>
  <si>
    <t>https://grants.hrsa.gov/2010/web2External/Interface/Common/PublicWebLinkController.aspx?GrantNumber=H89HA00004&amp;WL_WEBLINK_ID=1</t>
  </si>
  <si>
    <t>H89HA00004</t>
  </si>
  <si>
    <t>Carin Martin</t>
  </si>
  <si>
    <t>713-439-6041</t>
  </si>
  <si>
    <t>cmartin@hcphes.org</t>
  </si>
  <si>
    <t>https://grants.hrsa.gov/2010/web2External/Interface/Common/PublicWebLinkController.aspx?GrantNumber=H89HA00046&amp;WL_WEBLINK_ID=1</t>
  </si>
  <si>
    <t>H89HA00046</t>
  </si>
  <si>
    <t>Jim McPherson</t>
  </si>
  <si>
    <t>408-792-5032</t>
  </si>
  <si>
    <t>jim.mcpherson@phd.sccgov.org</t>
  </si>
  <si>
    <t>SOUTHLAND INTEGRATED SERVICES, INC.</t>
  </si>
  <si>
    <t>1618 W 1st St</t>
  </si>
  <si>
    <t>Santa Ana, CA 92703-3614</t>
  </si>
  <si>
    <t>https://grants.hrsa.gov/2010/web2External/Interface/Common/PublicWebLinkController.aspx?GrantNumber=H80CS28371&amp;WL_WEBLINK_ID=1</t>
  </si>
  <si>
    <t>H80CS28371</t>
  </si>
  <si>
    <t>Tricia Nguyen</t>
  </si>
  <si>
    <t>714-640-3411</t>
  </si>
  <si>
    <t>ttnguyen@thevncoc.org</t>
  </si>
  <si>
    <t>COUNTY OF LOS ANGELES</t>
  </si>
  <si>
    <t>313 N Figueroa St Ste 708</t>
  </si>
  <si>
    <t>Los Angeles, CA 90012-2602</t>
  </si>
  <si>
    <t>https://grants.hrsa.gov/2010/web2External/Interface/Common/PublicWebLinkController.aspx?GrantNumber=H89HA00016&amp;WL_WEBLINK_ID=1</t>
  </si>
  <si>
    <t>H89HA00016</t>
  </si>
  <si>
    <t>Mario J Perez</t>
  </si>
  <si>
    <t>213-351-8001</t>
  </si>
  <si>
    <t>mjperez@ph.lacounty.gov</t>
  </si>
  <si>
    <t>COUNTY OF MARICOPA</t>
  </si>
  <si>
    <t>301 W Jefferson St Ste 960</t>
  </si>
  <si>
    <t>Phoenix, AZ 85003-2111</t>
  </si>
  <si>
    <t>H89HA11478</t>
  </si>
  <si>
    <t>Rose Conner</t>
  </si>
  <si>
    <t>602-372-7091</t>
  </si>
  <si>
    <t>connerr001@mail.maricopa.gov</t>
  </si>
  <si>
    <t>https://grants.hrsa.gov/2010/web2External/Interface/Common/PublicWebLinkController.aspx?GrantNumber=H89HA00036&amp;WL_WEBLINK_ID=1</t>
  </si>
  <si>
    <t>H89HA00036</t>
  </si>
  <si>
    <t>Gregory L. Bolds</t>
  </si>
  <si>
    <t>512-972-5030</t>
  </si>
  <si>
    <t>gregory.bolds@austintexas.gov</t>
  </si>
  <si>
    <t>Family Professional Partnership/CSHCN (H84)</t>
  </si>
  <si>
    <t>This announcement solicits applications for the Optimizing Family Support (OFS) for Families of Children with or at-risk for Congenital Zika Virus (ZIKV) Infection program. The purpose of this program</t>
  </si>
  <si>
    <t>RAISING SPECIAL KIDS</t>
  </si>
  <si>
    <t>5025 E Washington St Ste 204</t>
  </si>
  <si>
    <t>Phoenix, AZ 85034-7439</t>
  </si>
  <si>
    <t>https://perf-data.hrsa.gov/mchb/DGISReports/Abstract/AbstractDetails.aspx?Source=TVIS&amp;GrantNo=H84MC07942&amp;FY=2013</t>
  </si>
  <si>
    <t>H84MC07942</t>
  </si>
  <si>
    <t>Vickie C French</t>
  </si>
  <si>
    <t>602-242-4366 x207</t>
  </si>
  <si>
    <t>vickief@raisingspecialkids.org</t>
  </si>
  <si>
    <t>SUPPORT FOR FAMILIES OF CHILDREN WITH DISABILITIES</t>
  </si>
  <si>
    <t>1663 Mission St Ste 700</t>
  </si>
  <si>
    <t>San Francisco, CA 94103-2489</t>
  </si>
  <si>
    <t>https://perf-data.hrsa.gov/mchb/DGISReports/Abstract/AbstractDetails.aspx?Source=TVIS&amp;GrantNo=H84MC07943&amp;FY=2013</t>
  </si>
  <si>
    <t>H84MC07943</t>
  </si>
  <si>
    <t>Juno Duenas</t>
  </si>
  <si>
    <t>415-282-7494 x15</t>
  </si>
  <si>
    <t>jduenas@supportforfamilies.org</t>
  </si>
  <si>
    <t>TEXAS PARENT TO PARENT</t>
  </si>
  <si>
    <t>1805 Rutherford Ln</t>
  </si>
  <si>
    <t>Austin, TX 78754-5101</t>
  </si>
  <si>
    <t>https://perf-data.hrsa.gov/mchb/DGISReports/Abstract/AbstractDetails.aspx?Source=TVIS&amp;GrantNo=H84MC07993&amp;FY=2013</t>
  </si>
  <si>
    <t>H84MC07993</t>
  </si>
  <si>
    <t>Laura J Warren</t>
  </si>
  <si>
    <t>512-458-8600</t>
  </si>
  <si>
    <t>Laura@txp2p.org</t>
  </si>
  <si>
    <t>MISSION EAST DALLAS</t>
  </si>
  <si>
    <t>2914 Oates Dr</t>
  </si>
  <si>
    <t>Dallas, TX 75228-3914</t>
  </si>
  <si>
    <t>https://grants.hrsa.gov/2010/web2External/Interface/Common/PublicWebLinkController.aspx?GrantNumber=H80CS24154&amp;WL_WEBLINK_ID=1</t>
  </si>
  <si>
    <t>H80CS24154</t>
  </si>
  <si>
    <t>Charles J Wiltraut</t>
  </si>
  <si>
    <t>972-682-8917 x112</t>
  </si>
  <si>
    <t>charles.wiltraut@missioneastdallas.org</t>
  </si>
  <si>
    <t>Fayette County</t>
  </si>
  <si>
    <t>TEJAS HEALTH CARE</t>
  </si>
  <si>
    <t>753 E Travis St</t>
  </si>
  <si>
    <t>La Grange, TX 78945-2353</t>
  </si>
  <si>
    <t>https://grants.hrsa.gov/2010/web2External/Interface/Common/PublicWebLinkController.aspx?GrantNumber=H80CS24155&amp;WL_WEBLINK_ID=1</t>
  </si>
  <si>
    <t>H80CS24155</t>
  </si>
  <si>
    <t>Sheri Kehler</t>
  </si>
  <si>
    <t>979-968-6596 x120</t>
  </si>
  <si>
    <t>skehler@tejashealthcare.org</t>
  </si>
  <si>
    <t>https://grants.hrsa.gov/2010/web2External/Interface/Common/PublicWebLinkController.aspx?GrantNumber=H89HA00006&amp;WL_WEBLINK_ID=1</t>
  </si>
  <si>
    <t>H89HA00006</t>
  </si>
  <si>
    <t>415-554-9000</t>
  </si>
  <si>
    <t>Bill.Blum@sfdph.org</t>
  </si>
  <si>
    <t>PARENTS REACHING OUT TO HELP INCORPORATED</t>
  </si>
  <si>
    <t>1920 Columbia Dr Se Ste B</t>
  </si>
  <si>
    <t>Albuquerque, NM 87106-3307</t>
  </si>
  <si>
    <t>https://perf-data.hrsa.gov/mchb/DGISReports/Abstract/AbstractDetails.aspx?Source=TVIS&amp;GrantNo=H84MC08007&amp;FY=2013</t>
  </si>
  <si>
    <t>H84MC08007</t>
  </si>
  <si>
    <t>Lisa Rossignol</t>
  </si>
  <si>
    <t>505-247-0192</t>
  </si>
  <si>
    <t>lrossignol@parentsreachingout.org</t>
  </si>
  <si>
    <t>7001a East Pkwy Ste 600</t>
  </si>
  <si>
    <t>Sacramento, CA 95823-2501</t>
  </si>
  <si>
    <t>https://grants.hrsa.gov/2010/web2External/Interface/Common/PublicWebLinkController.aspx?GrantNumber=H89HA00048&amp;WL_WEBLINK_ID=1</t>
  </si>
  <si>
    <t>H89HA00048</t>
  </si>
  <si>
    <t>Olivia Kasirye</t>
  </si>
  <si>
    <t>916-875-5881</t>
  </si>
  <si>
    <t>kasiryeo@saccounty.net</t>
  </si>
  <si>
    <t>State Offices of Rural Health (H95)</t>
  </si>
  <si>
    <t>https://grants.hrsa.gov/2010/web2External/Interface/Common/PublicWebLinkController.aspx?GrantNumber=H95RH00102&amp;WL_WEBLINK_ID=1</t>
  </si>
  <si>
    <t>H95RH00102</t>
  </si>
  <si>
    <t>Special Projects of National Significance (H97)</t>
  </si>
  <si>
    <t>https://grants.hrsa.gov/2010/web2External/Interface/Common/PublicWebLinkController.aspx?GrantNumber=H97HA24956&amp;WL_WEBLINK_ID=1</t>
  </si>
  <si>
    <t>H97HA24956</t>
  </si>
  <si>
    <t>Manisha H Maskay</t>
  </si>
  <si>
    <t>214-521-5191 x3315</t>
  </si>
  <si>
    <t>manisha.maskay@aidsarms.org</t>
  </si>
  <si>
    <t>https://grants.hrsa.gov/2010/web2External/Interface/Common/PublicWebLinkController.aspx?GrantNumber=H97HA24957&amp;WL_WEBLINK_ID=1</t>
  </si>
  <si>
    <t>H97HA24957</t>
  </si>
  <si>
    <t>H97HA24959</t>
  </si>
  <si>
    <t>PASADENA, CITY OF</t>
  </si>
  <si>
    <t>100 N Garfield Ave</t>
  </si>
  <si>
    <t>Pasadena, CA 91101-1726</t>
  </si>
  <si>
    <t>https://grants.hrsa.gov/2010/web2External/Interface/Common/PublicWebLinkController.aspx?GrantNumber=H97HA24960&amp;WL_WEBLINK_ID=1</t>
  </si>
  <si>
    <t>H97HA24960</t>
  </si>
  <si>
    <t>Angelica Palmeros</t>
  </si>
  <si>
    <t>626-744-6158</t>
  </si>
  <si>
    <t>apalmeros80@gmail.com</t>
  </si>
  <si>
    <t>BIENESTAR HUMAN SERVICES INC</t>
  </si>
  <si>
    <t>5326 E Beverly Blvd</t>
  </si>
  <si>
    <t>Los Angeles, CA 90022-2104</t>
  </si>
  <si>
    <t>https://grants.hrsa.gov/2010/web2External/Interface/Common/PublicWebLinkController.aspx?GrantNumber=H97HA24964&amp;WL_WEBLINK_ID=1</t>
  </si>
  <si>
    <t>H97HA24964</t>
  </si>
  <si>
    <t>Robert Contreras</t>
  </si>
  <si>
    <t>323-727-7896 x122</t>
  </si>
  <si>
    <t>rcontreras@bienestar.org</t>
  </si>
  <si>
    <t>https://grants.hrsa.gov/2010/web2External/Interface/Common/PublicWebLinkController.aspx?GrantNumber=H97HA24966&amp;WL_WEBLINK_ID=1</t>
  </si>
  <si>
    <t>H97HA24966</t>
  </si>
  <si>
    <t>PUBLIC HEALTH INSTITUTE</t>
  </si>
  <si>
    <t>555 12th St Ste 1050</t>
  </si>
  <si>
    <t>Oakland, CA 94607-3630</t>
  </si>
  <si>
    <t>https://grants.hrsa.gov/2010/web2External/Interface/Common/PublicWebLinkController.aspx?GrantNumber=H97HA24970&amp;WL_WEBLINK_ID=1</t>
  </si>
  <si>
    <t>H97HA24970</t>
  </si>
  <si>
    <t>Tooru Nemoto</t>
  </si>
  <si>
    <t>415-602-6925</t>
  </si>
  <si>
    <t>tnemoto@phi.org</t>
  </si>
  <si>
    <t>Shelby County</t>
  </si>
  <si>
    <t>HEALTH OPPORTUNITIES FOR THE PEOPLE OF EAST TEXAS INC</t>
  </si>
  <si>
    <t>157 Wall St</t>
  </si>
  <si>
    <t>Tenaha, TX 75974-5413</t>
  </si>
  <si>
    <t>https://grants.hrsa.gov/2010/web2External/Interface/Common/PublicWebLinkController.aspx?GrantNumber=H80CS12850&amp;WL_WEBLINK_ID=1</t>
  </si>
  <si>
    <t>H80CS12850</t>
  </si>
  <si>
    <t>Michael H Belgard</t>
  </si>
  <si>
    <t>936-248-4673</t>
  </si>
  <si>
    <t>wallstreet157@aol.com</t>
  </si>
  <si>
    <t>TYLER FAMILY CIRCLE OF CARE</t>
  </si>
  <si>
    <t>928 N Glenwood Blvd</t>
  </si>
  <si>
    <t>Tyler, TX 75702-5055</t>
  </si>
  <si>
    <t>https://grants.hrsa.gov/2010/web2External/Interface/Common/PublicWebLinkController.aspx?GrantNumber=H80CS26190&amp;WL_WEBLINK_ID=1</t>
  </si>
  <si>
    <t>H80CS26190</t>
  </si>
  <si>
    <t>Michael S Adams</t>
  </si>
  <si>
    <t>903-606-5099</t>
  </si>
  <si>
    <t>Michael.Adams@txfcc.org</t>
  </si>
  <si>
    <t>H95RH00120</t>
  </si>
  <si>
    <t>Timothy Lopez</t>
  </si>
  <si>
    <t>https://grants.hrsa.gov/2010/web2External/Interface/Common/PublicWebLinkController.aspx?GrantNumber=H97HA27432&amp;WL_WEBLINK_ID=1</t>
  </si>
  <si>
    <t>H97HA27432</t>
  </si>
  <si>
    <t>H97HA28888</t>
  </si>
  <si>
    <t>Public Health Foundation Enterprises, Inc.</t>
  </si>
  <si>
    <t>13300 Crossroads Pkwy N Ste 450</t>
  </si>
  <si>
    <t>City Of Industry, CA 91746-3417</t>
  </si>
  <si>
    <t>H97HA28895</t>
  </si>
  <si>
    <t>Erin Wilson</t>
  </si>
  <si>
    <t>415-554-9021</t>
  </si>
  <si>
    <t>erincwilson@gmail.com</t>
  </si>
  <si>
    <t>Awareness and Access to Care for Children and Youth with Epilepsy (H98)</t>
  </si>
  <si>
    <t>This announcement solicits applications for the Strategic Approaches to Improving Access to Quality Health Care for Children and Youth with Epilepsy Program.  The purpose of this program is to facilit</t>
  </si>
  <si>
    <t>EPILEPSY FOUNDATION OF TEXAS</t>
  </si>
  <si>
    <t>2401 Fountain View Dr Ste 900</t>
  </si>
  <si>
    <t>Houston, TX 77057-4821</t>
  </si>
  <si>
    <t>https://perf-data.hrsa.gov/mchb/DGISReports/Abstract/AbstractDetails.aspx?Source=TVIS&amp;GrantNo=H98MC26262&amp;FY=2014</t>
  </si>
  <si>
    <t>H98MC26262</t>
  </si>
  <si>
    <t>Rebecca Moreau</t>
  </si>
  <si>
    <t>713-789-6295</t>
  </si>
  <si>
    <t>rmoreau@eftx.org</t>
  </si>
  <si>
    <t>https://grants.hrsa.gov/2010/web2External/Interface/Common/PublicWebLinkController.aspx?GrantNumber=H97HA24972&amp;WL_WEBLINK_ID=1</t>
  </si>
  <si>
    <t>H97HA24972</t>
  </si>
  <si>
    <t>https://grants.hrsa.gov/2010/web2External/Interface/Common/PublicWebLinkController.aspx?GrantNumber=H97HA25090&amp;WL_WEBLINK_ID=1</t>
  </si>
  <si>
    <t>H97HA25090</t>
  </si>
  <si>
    <t>Robert Lewis</t>
  </si>
  <si>
    <t>https://grants.hrsa.gov/2010/web2External/Interface/Common/PublicWebLinkController.aspx?GrantNumber=H97HA26497&amp;WL_WEBLINK_ID=1</t>
  </si>
  <si>
    <t>H97HA26497</t>
  </si>
  <si>
    <t>AIDS PROJECT LOS ANGELES</t>
  </si>
  <si>
    <t>https://grants.hrsa.gov/2010/web2External/Interface/Common/PublicWebLinkController.aspx?GrantNumber=H97HA26499&amp;WL_WEBLINK_ID=1</t>
  </si>
  <si>
    <t>H97HA26499</t>
  </si>
  <si>
    <t>Jeff Bailey</t>
  </si>
  <si>
    <t>213-201-1483</t>
  </si>
  <si>
    <t>jbailey@apla.org</t>
  </si>
  <si>
    <t>https://grants.hrsa.gov/2010/web2External/Interface/Common/PublicWebLinkController.aspx?GrantNumber=H97HA26500&amp;WL_WEBLINK_ID=1</t>
  </si>
  <si>
    <t>H97HA26500</t>
  </si>
  <si>
    <t>https://grants.hrsa.gov/2010/web2External/Interface/Common/PublicWebLinkController.aspx?GrantNumber=H97HA27421&amp;WL_WEBLINK_ID=1</t>
  </si>
  <si>
    <t>H97HA27421</t>
  </si>
  <si>
    <t>H97HA27422</t>
  </si>
  <si>
    <t>https://grants.hrsa.gov/2010/web2External/Interface/Common/PublicWebLinkController.aspx?GrantNumber=H97HA27423&amp;WL_WEBLINK_ID=1</t>
  </si>
  <si>
    <t>H97HA27423</t>
  </si>
  <si>
    <t>Nurse Faculty Loan Program (E01)</t>
  </si>
  <si>
    <t>This announcement solicits applications for the Nurse Faculty Loan Program (NFLP) to increase the number of qualified nursing faculty.  The NFLP provides funding to schools of nursing to support the e</t>
  </si>
  <si>
    <t>POINT LOMA NAZARENE UNIVERSITY</t>
  </si>
  <si>
    <t>3900 Lomaland Dr</t>
  </si>
  <si>
    <t>San Diego, CA 92106-2810</t>
  </si>
  <si>
    <t>https://grants.hrsa.gov/2010/web2External/Interface/Common/PublicWebLinkController.aspx?GrantNumber=E01HP27033&amp;WL_WEBLINK_ID=1</t>
  </si>
  <si>
    <t>E01HP27033</t>
  </si>
  <si>
    <t>Barbara Taylor</t>
  </si>
  <si>
    <t>619-849-2766</t>
  </si>
  <si>
    <t>barbarataylor@pointloma.edu</t>
  </si>
  <si>
    <t>H95RH23638</t>
  </si>
  <si>
    <t>H95RH26523</t>
  </si>
  <si>
    <t>This announcement solicits applications for the Nurse Faculty Loan Program (NFLP).  The purpose of this program is to increase the number of qualified nursing faculty by providing funding to accredite</t>
  </si>
  <si>
    <t>https://grants.hrsa.gov/2010/web2External/Interface/Common/PublicWebLinkController.aspx?GrantNumber=E01HP28831&amp;WL_WEBLINK_ID=1</t>
  </si>
  <si>
    <t>E01HP28831</t>
  </si>
  <si>
    <t>Kathleen Ruccione</t>
  </si>
  <si>
    <t>626-815-6000 x3050</t>
  </si>
  <si>
    <t>kruccione@apu.edu</t>
  </si>
  <si>
    <t>https://grants.hrsa.gov/2010/web2External/Interface/Common/PublicWebLinkController.aspx?GrantNumber=E01HP28832&amp;WL_WEBLINK_ID=1</t>
  </si>
  <si>
    <t>E01HP28832</t>
  </si>
  <si>
    <t>Carolyn Montoya</t>
  </si>
  <si>
    <t>505-272-0848</t>
  </si>
  <si>
    <t>cjmontoya@salud.unm.edu</t>
  </si>
  <si>
    <t>ARIZONA STATE UNIVERSITY</t>
  </si>
  <si>
    <t>660 S Mill Ave Ste 312</t>
  </si>
  <si>
    <t>Tempe, AZ 85281-3670</t>
  </si>
  <si>
    <t>https://grants.hrsa.gov/2010/web2External/Interface/Common/PublicWebLinkController.aspx?GrantNumber=E01HP28834&amp;WL_WEBLINK_ID=1</t>
  </si>
  <si>
    <t>E01HP28834</t>
  </si>
  <si>
    <t>Pauline n Komnenich</t>
  </si>
  <si>
    <t>602-496-0861</t>
  </si>
  <si>
    <t>paulina@asu.edu</t>
  </si>
  <si>
    <t>TEXAS CHRISTIAN UNIVERSITY INC</t>
  </si>
  <si>
    <t>2800 S University Dr</t>
  </si>
  <si>
    <t>Fort Worth, TX 76129-0001</t>
  </si>
  <si>
    <t>https://grants.hrsa.gov/2010/web2External/Interface/Common/PublicWebLinkController.aspx?GrantNumber=E01HP28839&amp;WL_WEBLINK_ID=1</t>
  </si>
  <si>
    <t>E01HP28839</t>
  </si>
  <si>
    <t>Kathy A Baker</t>
  </si>
  <si>
    <t>817-257-6726</t>
  </si>
  <si>
    <t>kathy.baker@tcu.edu</t>
  </si>
  <si>
    <t>Reimbursement of Travel and Subsistence Expenses for Living Organ Donation (U13)</t>
  </si>
  <si>
    <t>U13HS30586</t>
  </si>
  <si>
    <t>Akinlolu Ojo</t>
  </si>
  <si>
    <t>520-626-0228</t>
  </si>
  <si>
    <t>aojo@email.arizona.edu</t>
  </si>
  <si>
    <t>Scholarships for Disadvantaged Students (T08)</t>
  </si>
  <si>
    <t>T08HP30150</t>
  </si>
  <si>
    <t>UNIVERSITY OF HOUSTON SYSTEM</t>
  </si>
  <si>
    <t>4800 W Calhoun St Ste 316</t>
  </si>
  <si>
    <t xml:space="preserve">Houston, TX </t>
  </si>
  <si>
    <t>T08HP30152</t>
  </si>
  <si>
    <t>Amber Molhagen</t>
  </si>
  <si>
    <t>713-743-8082</t>
  </si>
  <si>
    <t>amollhagen@uh.edu</t>
  </si>
  <si>
    <t>https://grants.hrsa.gov/2010/web2External/Interface/Common/PublicWebLinkController.aspx?GrantNumber=T08HP30156&amp;WL_WEBLINK_ID=1</t>
  </si>
  <si>
    <t>T08HP30156</t>
  </si>
  <si>
    <t>https://grants.hrsa.gov/2010/web2External/Interface/Common/PublicWebLinkController.aspx?GrantNumber=T08HP30157&amp;WL_WEBLINK_ID=1</t>
  </si>
  <si>
    <t>T08HP30157</t>
  </si>
  <si>
    <t>Lynn Doering</t>
  </si>
  <si>
    <t>310-825-4890</t>
  </si>
  <si>
    <t>ldoering@g.ucla.edu</t>
  </si>
  <si>
    <t>https://grants.hrsa.gov/2010/web2External/Interface/Common/PublicWebLinkController.aspx?GrantNumber=T08HP30160&amp;WL_WEBLINK_ID=1</t>
  </si>
  <si>
    <t>T08HP30160</t>
  </si>
  <si>
    <t>Michael DeRosa</t>
  </si>
  <si>
    <t>510-869-8821</t>
  </si>
  <si>
    <t>mderosa@samuelmerritt.edu</t>
  </si>
  <si>
    <t>UNIVERSITY CORPORATION AT MONTEREY BAY</t>
  </si>
  <si>
    <t>100 Campus Ctr</t>
  </si>
  <si>
    <t>Seaside, CA 93955-8000</t>
  </si>
  <si>
    <t>https://grants.hrsa.gov/2010/web2External/Interface/Common/PublicWebLinkController.aspx?GrantNumber=T08HP30161&amp;WL_WEBLINK_ID=1</t>
  </si>
  <si>
    <t>T08HP30161</t>
  </si>
  <si>
    <t>Julie Altman</t>
  </si>
  <si>
    <t>831-582-5378</t>
  </si>
  <si>
    <t>jaltman@csumb.edu</t>
  </si>
  <si>
    <t>https://grants.hrsa.gov/2010/web2External/Interface/Common/PublicWebLinkController.aspx?GrantNumber=T08HP30163&amp;WL_WEBLINK_ID=1</t>
  </si>
  <si>
    <t>T08HP30163</t>
  </si>
  <si>
    <t>Mary Jane Hamilton</t>
  </si>
  <si>
    <t>361-825-2649</t>
  </si>
  <si>
    <t>mary.hamilton@tamucc.edu</t>
  </si>
  <si>
    <t>T08HP30169</t>
  </si>
  <si>
    <t>Mary Rawlings</t>
  </si>
  <si>
    <t>626-857-2403</t>
  </si>
  <si>
    <t>mrawlings@apu.edu</t>
  </si>
  <si>
    <t>TOURO UNIVERSITY</t>
  </si>
  <si>
    <t>1310 Club Dr</t>
  </si>
  <si>
    <t>Vallejo, CA 94592-1187</t>
  </si>
  <si>
    <t>https://grants.hrsa.gov/2010/web2External/Interface/Common/PublicWebLinkController.aspx?GrantNumber=T08HP30171&amp;WL_WEBLINK_ID=1</t>
  </si>
  <si>
    <t>T08HP30171</t>
  </si>
  <si>
    <t>Grace Landel</t>
  </si>
  <si>
    <t>707-638-5878</t>
  </si>
  <si>
    <t>grace.landel@tu.edu</t>
  </si>
  <si>
    <t>https://grants.hrsa.gov/2010/web2External/Interface/Common/PublicWebLinkController.aspx?GrantNumber=T08HP30172&amp;WL_WEBLINK_ID=1</t>
  </si>
  <si>
    <t>T08HP30172</t>
  </si>
  <si>
    <t>UNIVERSITY OF TEXAS AT EL PASO</t>
  </si>
  <si>
    <t>500 W University Ave</t>
  </si>
  <si>
    <t>El Paso, TX 79968-8900</t>
  </si>
  <si>
    <t>T08HP30178</t>
  </si>
  <si>
    <t>Celia Pechak</t>
  </si>
  <si>
    <t>915-227-6636</t>
  </si>
  <si>
    <t>cmpechak@utep.edu</t>
  </si>
  <si>
    <t>https://grants.hrsa.gov/2010/web2External/Interface/Common/PublicWebLinkController.aspx?GrantNumber=T08HP30181&amp;WL_WEBLINK_ID=1</t>
  </si>
  <si>
    <t>T08HP30181</t>
  </si>
  <si>
    <t>Arlene Sargent</t>
  </si>
  <si>
    <t>510-869-1526</t>
  </si>
  <si>
    <t>asargent@samuelmerritt.edu</t>
  </si>
  <si>
    <t>T08HP30184</t>
  </si>
  <si>
    <t>Candyce Berger</t>
  </si>
  <si>
    <t>915-747-5095</t>
  </si>
  <si>
    <t>csberger2@utep.edu</t>
  </si>
  <si>
    <t>MOUNT ST. MARY'S COLLEGE</t>
  </si>
  <si>
    <t>12001 Chalon Rd</t>
  </si>
  <si>
    <t>Los Angeles, CA 90049-1526</t>
  </si>
  <si>
    <t>https://grants.hrsa.gov/2010/web2External/Interface/Common/PublicWebLinkController.aspx?GrantNumber=T08HP30188&amp;WL_WEBLINK_ID=1</t>
  </si>
  <si>
    <t>T08HP30188</t>
  </si>
  <si>
    <t>Leah FitzGerald</t>
  </si>
  <si>
    <t>213-477-2815</t>
  </si>
  <si>
    <t>lfitzgerald@msmu.edu</t>
  </si>
  <si>
    <t>https://grants.hrsa.gov/2010/web2External/Interface/Common/PublicWebLinkController.aspx?GrantNumber=T08HP30191&amp;WL_WEBLINK_ID=1</t>
  </si>
  <si>
    <t>T08HP30191</t>
  </si>
  <si>
    <t>Kevin Lohenry</t>
  </si>
  <si>
    <t>626-457-4262</t>
  </si>
  <si>
    <t>lohenry@usc.edu</t>
  </si>
  <si>
    <t>https://grants.hrsa.gov/2010/web2External/Interface/Common/PublicWebLinkController.aspx?GrantNumber=T08HP30196&amp;WL_WEBLINK_ID=1</t>
  </si>
  <si>
    <t>T08HP30196</t>
  </si>
  <si>
    <t>Jeffrey Rabek</t>
  </si>
  <si>
    <t>409-772-6026</t>
  </si>
  <si>
    <t>jrabek@utmb.edu</t>
  </si>
  <si>
    <t>UNIVERSITY ENTERPRISES CORPORATION AT CSUSB</t>
  </si>
  <si>
    <t>5500 University Pkwy</t>
  </si>
  <si>
    <t>San Bernardino, CA 92407-2318</t>
  </si>
  <si>
    <t>https://grants.hrsa.gov/2010/web2External/Interface/Common/PublicWebLinkController.aspx?GrantNumber=E01HP27050&amp;WL_WEBLINK_ID=1</t>
  </si>
  <si>
    <t>E01HP27050</t>
  </si>
  <si>
    <t>Teresa Dodd-Butera</t>
  </si>
  <si>
    <t>909-537-5384</t>
  </si>
  <si>
    <t>tdbutera@csusb.edu</t>
  </si>
  <si>
    <t>UNIVERSITY OF SAN FRANCISCO INC</t>
  </si>
  <si>
    <t>2130 Fulton St</t>
  </si>
  <si>
    <t>San Francisco, CA 94117-1080</t>
  </si>
  <si>
    <t>https://grants.hrsa.gov/2010/web2External/Interface/Common/PublicWebLinkController.aspx?GrantNumber=E01HP27064&amp;WL_WEBLINK_ID=1</t>
  </si>
  <si>
    <t>E01HP27064</t>
  </si>
  <si>
    <t>Wanda Borges</t>
  </si>
  <si>
    <t>415-422-2383</t>
  </si>
  <si>
    <t>wborges@usfca.edu</t>
  </si>
  <si>
    <t>State and Regional Primary Care Associations (U58)</t>
  </si>
  <si>
    <t>This announcement solicits applications for State and Regional Primary Care Association (PCA) Cooperative Agreements[1] to provide training and technical assistance (T/TA) to existing and potential He</t>
  </si>
  <si>
    <t>ARIZONA ASSOCIATION OF COMMUNITY HEALTH CENTERS, INC.</t>
  </si>
  <si>
    <t>700 E Jefferson St Ste 100</t>
  </si>
  <si>
    <t>Phoenix, AZ 85034-2236</t>
  </si>
  <si>
    <t>https://grants.hrsa.gov/2010/web2External/Interface/Common/PublicWebLinkController.aspx?GrantNumber=U58CS06829&amp;WL_WEBLINK_ID=1</t>
  </si>
  <si>
    <t>U58CS06829</t>
  </si>
  <si>
    <t>Jessica Yanow</t>
  </si>
  <si>
    <t>602-288-7545</t>
  </si>
  <si>
    <t>jessicay@aachc.org</t>
  </si>
  <si>
    <t>WESTERN UNIVERSITY OF HEALTH SCIENCES</t>
  </si>
  <si>
    <t>309 E 2nd St</t>
  </si>
  <si>
    <t>Pomona, CA 91766-1854</t>
  </si>
  <si>
    <t>https://grants.hrsa.gov/2010/web2External/Interface/Common/PublicWebLinkController.aspx?GrantNumber=E01HP28767&amp;WL_WEBLINK_ID=1</t>
  </si>
  <si>
    <t>E01HP28767</t>
  </si>
  <si>
    <t>Rodney W Hicks</t>
  </si>
  <si>
    <t>240-498-6800</t>
  </si>
  <si>
    <t>rhicks@westernu.edu</t>
  </si>
  <si>
    <t>https://grants.hrsa.gov/2010/web2External/Interface/Common/PublicWebLinkController.aspx?GrantNumber=E01HP28779&amp;WL_WEBLINK_ID=1</t>
  </si>
  <si>
    <t>E01HP28779</t>
  </si>
  <si>
    <t>Cathy Rozmus</t>
  </si>
  <si>
    <t>713-500-2060</t>
  </si>
  <si>
    <t>Cathy.L.Rozmus@uth.tmc.edu</t>
  </si>
  <si>
    <t>CALIFORNIA PRIMARY CARE ASSOCIATION</t>
  </si>
  <si>
    <t>1231 I St Ste 400</t>
  </si>
  <si>
    <t>Sacramento, CA 95814-2933</t>
  </si>
  <si>
    <t>https://grants.hrsa.gov/2010/web2External/Interface/Common/PublicWebLinkController.aspx?GrantNumber=U58CS06830&amp;WL_WEBLINK_ID=1</t>
  </si>
  <si>
    <t>U58CS06830</t>
  </si>
  <si>
    <t>Carmela Castellano-Garcia</t>
  </si>
  <si>
    <t>916-440-8170</t>
  </si>
  <si>
    <t>ccastellano@cpca.org</t>
  </si>
  <si>
    <t>Sickle Cell Treatment Demonstration Program (U1E)</t>
  </si>
  <si>
    <t>This announcement solicits applications for the Sickle Cell Treatment Demonstration Regional Collaboratives Program.  The purpose of this funding opportunity is to fund Regional Coordinating Centers (</t>
  </si>
  <si>
    <t>U1EMC27862</t>
  </si>
  <si>
    <t>https://grants.hrsa.gov/2010/web2External/Interface/Common/PublicWebLinkController.aspx?GrantNumber=H89HA00047&amp;WL_WEBLINK_ID=1</t>
  </si>
  <si>
    <t>H89HA00047</t>
  </si>
  <si>
    <t>Telehealth Resource Center Grant Program (G22)</t>
  </si>
  <si>
    <t>This announcement solicits applications for the National Telehealth Resource Center (NTRC) Program.  The purpose of NTRCs is to support the delivery of telehealth technical assistance through Regional</t>
  </si>
  <si>
    <t>CALIFORNIA TELEHEALTH NETWORK</t>
  </si>
  <si>
    <t>2001 P St Ste 100</t>
  </si>
  <si>
    <t>Sacramento, CA 95811-5232</t>
  </si>
  <si>
    <t>https://grants.hrsa.gov/2010/web2External/Interface/Common/PublicWebLinkController.aspx?GrantNumber=G22RH24744&amp;WL_WEBLINK_ID=1</t>
  </si>
  <si>
    <t>G22RH24744</t>
  </si>
  <si>
    <t>Kathy Chorba</t>
  </si>
  <si>
    <t>916-224-7762</t>
  </si>
  <si>
    <t>kchorba@caltelehealth.org</t>
  </si>
  <si>
    <t>https://grants.hrsa.gov/2010/web2External/Interface/Common/PublicWebLinkController.aspx?GrantNumber=G22RH24746&amp;WL_WEBLINK_ID=1</t>
  </si>
  <si>
    <t>G22RH24746</t>
  </si>
  <si>
    <t>Mario Gutierrez</t>
  </si>
  <si>
    <t>916-285-1858</t>
  </si>
  <si>
    <t>mariog@cchpca.org</t>
  </si>
  <si>
    <t>https://grants.hrsa.gov/2010/web2External/Interface/Common/PublicWebLinkController.aspx?GrantNumber=G22RH24748&amp;WL_WEBLINK_ID=1</t>
  </si>
  <si>
    <t>G22RH24748</t>
  </si>
  <si>
    <t>Billy Philips</t>
  </si>
  <si>
    <t>806-743-1338</t>
  </si>
  <si>
    <t>billy.philips@ttuhsc.edu</t>
  </si>
  <si>
    <t>G22RH24749</t>
  </si>
  <si>
    <t>Ronald S Weinstein</t>
  </si>
  <si>
    <t>520-626-2971</t>
  </si>
  <si>
    <t>rweinstein@telemedicine.arizona.edu</t>
  </si>
  <si>
    <t>Dental Reimbursement Program (T22)</t>
  </si>
  <si>
    <t>This announcement solicits applications for the Ryan White HIV/AIDS Program (RWHAP) Part F Dental Reimbursement Program (DRP) to improve access to HIV oral health services for low-income, underinsured</t>
  </si>
  <si>
    <t>T22HA30445</t>
  </si>
  <si>
    <t>John D Featherstone</t>
  </si>
  <si>
    <t>415-476-1323</t>
  </si>
  <si>
    <t>John.Featherstone@ucsf.edu</t>
  </si>
  <si>
    <t>UNIVERSITY OF PACIFIC</t>
  </si>
  <si>
    <t>3601 Pacific Ave</t>
  </si>
  <si>
    <t>Stockton, CA 95211-0110</t>
  </si>
  <si>
    <t>T22HA30451</t>
  </si>
  <si>
    <t>James Uchizono</t>
  </si>
  <si>
    <t>209-946-7706</t>
  </si>
  <si>
    <t>juchizono@pacific.edu</t>
  </si>
  <si>
    <t>T22HA30453</t>
  </si>
  <si>
    <t>Roseann Mulligan</t>
  </si>
  <si>
    <t>213-740-1084</t>
  </si>
  <si>
    <t>mulligan@usc.edu</t>
  </si>
  <si>
    <t>T22HA30454</t>
  </si>
  <si>
    <t>Barbara A MacNeill</t>
  </si>
  <si>
    <t>210-450-3274</t>
  </si>
  <si>
    <t>macneill@uthscsa.edu</t>
  </si>
  <si>
    <t>Autism Intervention Research Networks (UA3)</t>
  </si>
  <si>
    <t>https://perf-data.hrsa.gov/mchb/DGISReports/Abstract/AbstractDetails.aspx?Source=TVIS&amp;GrantNo=UA3MC11055&amp;FY=2013</t>
  </si>
  <si>
    <t>UA3MC11055</t>
  </si>
  <si>
    <t>Connie Kasari</t>
  </si>
  <si>
    <t>310-825-8342</t>
  </si>
  <si>
    <t>kasari@gseis.ucla.edu</t>
  </si>
  <si>
    <t>https://perf-data.hrsa.gov/mchb/DGISReports/Abstract/AbstractDetails.aspx?Source=TVIS&amp;GrantNo=UA3MC27364&amp;FY=2014</t>
  </si>
  <si>
    <t>UA3MC27364</t>
  </si>
  <si>
    <t>MCH Research Network Programs (UA6)</t>
  </si>
  <si>
    <t>https://perf-data.hrsa.gov/mchb/DGISReports/Abstract/AbstractDetails.aspx?Source=TVIS&amp;GrantNo=UA6MC19803&amp;FY=2014</t>
  </si>
  <si>
    <t>UA6MC19803</t>
  </si>
  <si>
    <t>G22RH30349</t>
  </si>
  <si>
    <t>https://grants.hrsa.gov/2010/web2External/Interface/Common/PublicWebLinkController.aspx?GrantNumber=G22RH30359&amp;WL_WEBLINK_ID=1</t>
  </si>
  <si>
    <t>G22RH30359</t>
  </si>
  <si>
    <t>https://grants.hrsa.gov/2010/web2External/Interface/Common/PublicWebLinkController.aspx?GrantNumber=G22RH30360&amp;WL_WEBLINK_ID=1</t>
  </si>
  <si>
    <t>G22RH30360</t>
  </si>
  <si>
    <t>ronaldw@email.arizona.edu</t>
  </si>
  <si>
    <t>https://grants.hrsa.gov/2010/web2External/Interface/Common/PublicWebLinkController.aspx?GrantNumber=G22RH30365&amp;WL_WEBLINK_ID=1</t>
  </si>
  <si>
    <t>G22RH30365</t>
  </si>
  <si>
    <t>Children's Hospitals Graduate Medical Education Payment Program (T23)</t>
  </si>
  <si>
    <t xml:space="preserve">This announcement solicits applications for the Children's Hospitals Graduate Medical Education (CHGME) Payment Program.  Federal funding for graduate medical education (GME) is primarily provided by </t>
  </si>
  <si>
    <t>VALLEY CHILDREN'S HOSPITAL</t>
  </si>
  <si>
    <t>9300 Valley Childrens Pl</t>
  </si>
  <si>
    <t>Madera, CA 93636-8761</t>
  </si>
  <si>
    <t>T23HP29374</t>
  </si>
  <si>
    <t>Laura Nola</t>
  </si>
  <si>
    <t>559-353-7085</t>
  </si>
  <si>
    <t>LNola@childrenscentralcal.org</t>
  </si>
  <si>
    <t>DRISCOLL CHILDREN'S HOSPITAL</t>
  </si>
  <si>
    <t>3533 S Alameda St</t>
  </si>
  <si>
    <t>Corpus Christi, TX 78411-1721</t>
  </si>
  <si>
    <t>T23HP29375</t>
  </si>
  <si>
    <t>Greg Ward</t>
  </si>
  <si>
    <t>361-694-6126</t>
  </si>
  <si>
    <t>gregory.ward@dchstx.org</t>
  </si>
  <si>
    <t>T23HP29379</t>
  </si>
  <si>
    <t>Richard MacIntosh</t>
  </si>
  <si>
    <t>714-377-3229</t>
  </si>
  <si>
    <t>rmacintosh@memorialcare.org</t>
  </si>
  <si>
    <t>EL PASO CHILDREN'S HOSPITAL CORPORATION</t>
  </si>
  <si>
    <t>4845 Alameda Ave</t>
  </si>
  <si>
    <t>T23HP29383</t>
  </si>
  <si>
    <t>George Caralis</t>
  </si>
  <si>
    <t>915-242-8614</t>
  </si>
  <si>
    <t>mherbers@elpasochildrens.org</t>
  </si>
  <si>
    <t>PHOENIX CHILDREN'S HOSPITAL, INC.</t>
  </si>
  <si>
    <t>1919 E Thomas Rd</t>
  </si>
  <si>
    <t>Phoenix, AZ 85016-7710</t>
  </si>
  <si>
    <t>T23HP29384</t>
  </si>
  <si>
    <t>Daniel Murphy</t>
  </si>
  <si>
    <t>602-933-6565</t>
  </si>
  <si>
    <t>dmurphy@phoenixchildrens.com</t>
  </si>
  <si>
    <t>TEXAS CHILDREN'S HOSPITAL</t>
  </si>
  <si>
    <t>6621 Fannin St</t>
  </si>
  <si>
    <t>Houston, TX 77030-2303</t>
  </si>
  <si>
    <t>T23HP29386</t>
  </si>
  <si>
    <t>Jessica Nguyen</t>
  </si>
  <si>
    <t>832-824-6957</t>
  </si>
  <si>
    <t>jnnguyen@texaschildrens.org</t>
  </si>
  <si>
    <t>T23HP29388</t>
  </si>
  <si>
    <t>Terry Oertel</t>
  </si>
  <si>
    <t>510-428-3483</t>
  </si>
  <si>
    <t>toertel@mail.cho.org</t>
  </si>
  <si>
    <t>T23HP29391</t>
  </si>
  <si>
    <t>R Blackford</t>
  </si>
  <si>
    <t>323-361-8333</t>
  </si>
  <si>
    <t>rblackford@chla.usc.edu</t>
  </si>
  <si>
    <t>RADY CHILDREN'S HOSPITAL-SAN DIEGO</t>
  </si>
  <si>
    <t>3020 Childrens Way</t>
  </si>
  <si>
    <t>San Diego, CA 92123-4223</t>
  </si>
  <si>
    <t>T23HP29396</t>
  </si>
  <si>
    <t>Sara Marchese</t>
  </si>
  <si>
    <t>858-966-5841</t>
  </si>
  <si>
    <t>smarchese@rchsd.org</t>
  </si>
  <si>
    <t>State Adolescent and Young Adult Health Capacity Building Program (U45)</t>
  </si>
  <si>
    <t>https://perf-data.hrsa.gov/mchb/DGISReports/Abstract/AbstractDetails.aspx?Source=TVIS&amp;GrantNo=U45MC27709&amp;FY=2014</t>
  </si>
  <si>
    <t>U45MC27709</t>
  </si>
  <si>
    <t>NEW MEXICO PRIMARY CARE ASSOCIATION</t>
  </si>
  <si>
    <t>4206 Louisiana Blvd Ne</t>
  </si>
  <si>
    <t>Albuquerque, NM 87109-1807</t>
  </si>
  <si>
    <t>https://grants.hrsa.gov/2010/web2External/Interface/Common/PublicWebLinkController.aspx?GrantNumber=U58CS06818&amp;WL_WEBLINK_ID=1</t>
  </si>
  <si>
    <t>U58CS06818</t>
  </si>
  <si>
    <t>David Roddy</t>
  </si>
  <si>
    <t>505-880-8882 x6971</t>
  </si>
  <si>
    <t>droddy@nmpca.org</t>
  </si>
  <si>
    <t>ALAMEDA HEALTH SYSTEM</t>
  </si>
  <si>
    <t>1411 E 31st St</t>
  </si>
  <si>
    <t>Oakland, CA 94602-1018</t>
  </si>
  <si>
    <t>T22HA30400</t>
  </si>
  <si>
    <t>Heather MacDonald-Fine</t>
  </si>
  <si>
    <t>510-437-5086</t>
  </si>
  <si>
    <t>hmacdonald@alamedahealthsystem.org</t>
  </si>
  <si>
    <t>T22HA30437</t>
  </si>
  <si>
    <t>Leeanna Bartlett</t>
  </si>
  <si>
    <t>214-828-8452</t>
  </si>
  <si>
    <t>lbartlett@tamhsc.edu</t>
  </si>
  <si>
    <t>T22HA30444</t>
  </si>
  <si>
    <t>Tac Phung</t>
  </si>
  <si>
    <t>310-794-0548</t>
  </si>
  <si>
    <t>tac.phung@research.ucla.edu</t>
  </si>
  <si>
    <t>HPSL - Dentistry (E11)</t>
  </si>
  <si>
    <t>Health professions student loans for the field of dentistry</t>
  </si>
  <si>
    <t>E11HP26062</t>
  </si>
  <si>
    <t>CONNIE STEPPES</t>
  </si>
  <si>
    <t>310-825-6994</t>
  </si>
  <si>
    <t>csteppes@dentistry.ucla.edu</t>
  </si>
  <si>
    <t>https://grants.hrsa.gov/2010/web2External/Interface/Common/PublicWebLinkController.aspx?GrantNumber=T08HP30204&amp;WL_WEBLINK_ID=1</t>
  </si>
  <si>
    <t>T08HP30204</t>
  </si>
  <si>
    <t>Tonya Fancher</t>
  </si>
  <si>
    <t>916-734-4118</t>
  </si>
  <si>
    <t>tlfancher@gmail.com</t>
  </si>
  <si>
    <t>https://grants.hrsa.gov/2010/web2External/Interface/Common/PublicWebLinkController.aspx?GrantNumber=T08HP30206&amp;WL_WEBLINK_ID=1</t>
  </si>
  <si>
    <t>T08HP30206</t>
  </si>
  <si>
    <t>Christine Chen</t>
  </si>
  <si>
    <t>915-747-7269</t>
  </si>
  <si>
    <t>cchen5@utep.edu</t>
  </si>
  <si>
    <t>https://grants.hrsa.gov/2010/web2External/Interface/Common/PublicWebLinkController.aspx?GrantNumber=T08HP30207&amp;WL_WEBLINK_ID=1</t>
  </si>
  <si>
    <t>T08HP30207</t>
  </si>
  <si>
    <t>Nicole Christensen</t>
  </si>
  <si>
    <t>510-869-6511 x4723</t>
  </si>
  <si>
    <t>nchristensen@samuelmerritt.edu</t>
  </si>
  <si>
    <t>TEXAS WOMAN'S UNIVERSITY</t>
  </si>
  <si>
    <t>305 Administration Dr</t>
  </si>
  <si>
    <t>Denton, TX 76204</t>
  </si>
  <si>
    <t>T08HP30222</t>
  </si>
  <si>
    <t>Jo-Ann Stankus</t>
  </si>
  <si>
    <t>940-898-2436</t>
  </si>
  <si>
    <t>stankus@verizon.net</t>
  </si>
  <si>
    <t>Victoria County</t>
  </si>
  <si>
    <t>3007 N Ben Wilson St</t>
  </si>
  <si>
    <t>Victoria, TX 77901-5731</t>
  </si>
  <si>
    <t>https://grants.hrsa.gov/2010/web2External/Interface/Common/PublicWebLinkController.aspx?GrantNumber=T08HP30223&amp;WL_WEBLINK_ID=1</t>
  </si>
  <si>
    <t>T08HP30223</t>
  </si>
  <si>
    <t>Katherine Bacon</t>
  </si>
  <si>
    <t>281-396-3715</t>
  </si>
  <si>
    <t>baconk@uhv.edu</t>
  </si>
  <si>
    <t>https://grants.hrsa.gov/2010/web2External/Interface/Common/PublicWebLinkController.aspx?GrantNumber=T08HP30225&amp;WL_WEBLINK_ID=1</t>
  </si>
  <si>
    <t>T08HP30225</t>
  </si>
  <si>
    <t>Eddie Salazar</t>
  </si>
  <si>
    <t>505-272-9876</t>
  </si>
  <si>
    <t>edsalazar1@salud.unm.edu</t>
  </si>
  <si>
    <t>UNIVERSITY OF THE INCARNATE WORD</t>
  </si>
  <si>
    <t>4301 Broadway St</t>
  </si>
  <si>
    <t>San Antonio, TX 78209-6318</t>
  </si>
  <si>
    <t>T08HP30229</t>
  </si>
  <si>
    <t>Julie Nadeau</t>
  </si>
  <si>
    <t>210-829-3990</t>
  </si>
  <si>
    <t>nadeau@uiwtx.edu</t>
  </si>
  <si>
    <t>Small Health Care Provider Quality Improvement (G20)</t>
  </si>
  <si>
    <t>Butte County</t>
  </si>
  <si>
    <t>ADVENTIST HEALTH SYSTEM/WEST</t>
  </si>
  <si>
    <t>5974 Pentz Rd</t>
  </si>
  <si>
    <t>Paradise, CA 95969-5509</t>
  </si>
  <si>
    <t>https://grants.hrsa.gov/2010/web2External/Interface/Common/PublicWebLinkController.aspx?GrantNumber=G20RH30122&amp;WL_WEBLINK_ID=1</t>
  </si>
  <si>
    <t>G20RH30122</t>
  </si>
  <si>
    <t>Benjamin Mullin</t>
  </si>
  <si>
    <t>530-876-3162</t>
  </si>
  <si>
    <t>mullinbr@ah.org</t>
  </si>
  <si>
    <t>https://grants.hrsa.gov/2010/web2External/Interface/Common/PublicWebLinkController.aspx?GrantNumber=G20RH30131&amp;WL_WEBLINK_ID=1</t>
  </si>
  <si>
    <t>G20RH30131</t>
  </si>
  <si>
    <t>Kathy Alkire</t>
  </si>
  <si>
    <t>760-820-9223</t>
  </si>
  <si>
    <t>kalkire@mbhdistrict.org</t>
  </si>
  <si>
    <t>https://grants.hrsa.gov/2010/web2External/Interface/Common/PublicWebLinkController.aspx?GrantNumber=G20RH30134&amp;WL_WEBLINK_ID=1</t>
  </si>
  <si>
    <t>G20RH30134</t>
  </si>
  <si>
    <t>Alisen James</t>
  </si>
  <si>
    <t>703-599-6259</t>
  </si>
  <si>
    <t>ajames@mtnhealth.org</t>
  </si>
  <si>
    <t>Licensure Portability Grant Program (H1M)</t>
  </si>
  <si>
    <t>FEDERATION OF STATE MEDICAL BOARDS OF THE UNITED STATES, INCORPORATED, THE</t>
  </si>
  <si>
    <t>400 Fuller Wiser Rd</t>
  </si>
  <si>
    <t>Euless, TX 76039-3857</t>
  </si>
  <si>
    <t>https://grants.hrsa.gov/2010/web2External/Interface/Common/PublicWebLinkController.aspx?GrantNumber=H1MRH24097&amp;WL_WEBLINK_ID=1</t>
  </si>
  <si>
    <t>H1MRH24097</t>
  </si>
  <si>
    <t>Todd Phillips</t>
  </si>
  <si>
    <t>817-868-4056</t>
  </si>
  <si>
    <t>tphillips@fsmb.org</t>
  </si>
  <si>
    <t>AIDS Education and Training Center National Evaluation Center (UA2)</t>
  </si>
  <si>
    <t>https://grants.hrsa.gov/2010/web2External/Interface/Common/PublicWebLinkController.aspx?GrantNumber=UA2HA07855&amp;WL_WEBLINK_ID=1</t>
  </si>
  <si>
    <t>UA2HA07855</t>
  </si>
  <si>
    <t>PCL - Allopathic Medicine (E26)</t>
  </si>
  <si>
    <t>Primary Care Loans (PCL) to fund Allopathic Medicine</t>
  </si>
  <si>
    <t>REGENTS OF THE UNIVERSITY OF CALIFORNIA AT RIVERSIDE</t>
  </si>
  <si>
    <t>200 Universty Office Bldg</t>
  </si>
  <si>
    <t>Riverside, CA 92521-0001</t>
  </si>
  <si>
    <t>E26HP29028</t>
  </si>
  <si>
    <t>Emma Simmons</t>
  </si>
  <si>
    <t>951-827-7663</t>
  </si>
  <si>
    <t>Emma.simmons@ucr.edu</t>
  </si>
  <si>
    <t>PCL - Osteopathic Medicine (E27)</t>
  </si>
  <si>
    <t>Primary Care Loans for Osteopathic Medicine.</t>
  </si>
  <si>
    <t>E27HP17634</t>
  </si>
  <si>
    <t>Joseph Sanchez</t>
  </si>
  <si>
    <t>817-735-2522</t>
  </si>
  <si>
    <t>joseph.sanchez@unthsc.edu</t>
  </si>
  <si>
    <t>E27HP26182</t>
  </si>
  <si>
    <t>Linda Frenza</t>
  </si>
  <si>
    <t>909-469-5356</t>
  </si>
  <si>
    <t>lfrenza@westernu.edu</t>
  </si>
  <si>
    <t>E11HP14840</t>
  </si>
  <si>
    <t>Verdell Schaefer</t>
  </si>
  <si>
    <t>909-558-4509</t>
  </si>
  <si>
    <t>vschaefer@llu.edu</t>
  </si>
  <si>
    <t>T23HP29397</t>
  </si>
  <si>
    <t>Richard Chen</t>
  </si>
  <si>
    <t>714-509-8562</t>
  </si>
  <si>
    <t>rchen@choc.org</t>
  </si>
  <si>
    <t>CHILDREN'S MEDICAL CENTER DALLAS</t>
  </si>
  <si>
    <t>1935 Medical District Dr</t>
  </si>
  <si>
    <t>Dallas, TX 75235-7701</t>
  </si>
  <si>
    <t>T23HP29399</t>
  </si>
  <si>
    <t>Angela M Hubbard</t>
  </si>
  <si>
    <t>214-456-1368</t>
  </si>
  <si>
    <t>anghub@childrens.com</t>
  </si>
  <si>
    <t>LUCILE SALTER PACKARD CHILDREN'S HOSPITAL AT STANFORD</t>
  </si>
  <si>
    <t>725 Welch Rd</t>
  </si>
  <si>
    <t>Palo Alto, CA 94304-1601</t>
  </si>
  <si>
    <t>T23HP29404</t>
  </si>
  <si>
    <t>Scott Billups</t>
  </si>
  <si>
    <t>650-736-8254</t>
  </si>
  <si>
    <t>SBillups@stanfordchildrens.org</t>
  </si>
  <si>
    <t>COOK CHILDREN'S MEDICAL CENTER</t>
  </si>
  <si>
    <t>801 7th Ave</t>
  </si>
  <si>
    <t>Fort Worth, TX 76104-2733</t>
  </si>
  <si>
    <t>T23HP29407</t>
  </si>
  <si>
    <t>Pam May</t>
  </si>
  <si>
    <t>682-885-7367</t>
  </si>
  <si>
    <t>Pam.May@cookchildrens.org</t>
  </si>
  <si>
    <t>LDS - Dentistry (E31)</t>
  </si>
  <si>
    <t>Loans for disadvantaged students in the field of dentistry.</t>
  </si>
  <si>
    <t>E31HP24333</t>
  </si>
  <si>
    <t>Araceli Alvarez</t>
  </si>
  <si>
    <t>713-500-3871</t>
  </si>
  <si>
    <t>Araceli.Alvarez@uth.tmc.edu</t>
  </si>
  <si>
    <t>E31HP27254</t>
  </si>
  <si>
    <t>909-558-4222</t>
  </si>
  <si>
    <t>Postdoctoral Training in General, Pediatric and Public Health Dentistry and Dental Hygiene (D88)</t>
  </si>
  <si>
    <t>https://grants.hrsa.gov/2010/web2External/Interface/Common/PublicWebLinkController.aspx?GrantNumber=D88HP20129&amp;WL_WEBLINK_ID=1</t>
  </si>
  <si>
    <t>D88HP20129</t>
  </si>
  <si>
    <t>Francisco J Ramos Gomez</t>
  </si>
  <si>
    <t>310-825-9460</t>
  </si>
  <si>
    <t>frg@dentistry.ucla.edu</t>
  </si>
  <si>
    <t>TEXAS ASSOCIATION OF COMMUNITY HEALTH CENTERS INC</t>
  </si>
  <si>
    <t>5900 Southwest Pkwy Bldg 3</t>
  </si>
  <si>
    <t>Austin, TX 78735-6205</t>
  </si>
  <si>
    <t>https://grants.hrsa.gov/2010/web2External/Interface/Common/PublicWebLinkController.aspx?GrantNumber=U58CS06810&amp;WL_WEBLINK_ID=1</t>
  </si>
  <si>
    <t>U58CS06810</t>
  </si>
  <si>
    <t>Lisa B Allen</t>
  </si>
  <si>
    <t>512-329-5959</t>
  </si>
  <si>
    <t>lallen@tachc.org</t>
  </si>
  <si>
    <t>Seton Healthcare</t>
  </si>
  <si>
    <t>1345 Philomena St</t>
  </si>
  <si>
    <t>Austin, TX 78723-3210</t>
  </si>
  <si>
    <t>T23HP29514</t>
  </si>
  <si>
    <t>Julie Holly</t>
  </si>
  <si>
    <t>512-324-3269</t>
  </si>
  <si>
    <t>jlholly@seton.org</t>
  </si>
  <si>
    <t>CHRISTUS SANTA ROSA HEALTH CARE CORPORATION</t>
  </si>
  <si>
    <t>333 N Santa Rosa St</t>
  </si>
  <si>
    <t>San Antonio, TX 78207-3108</t>
  </si>
  <si>
    <t>T23HP29515</t>
  </si>
  <si>
    <t>david mier</t>
  </si>
  <si>
    <t>210-704-3353</t>
  </si>
  <si>
    <t>hoganfan5@hotmail.com</t>
  </si>
  <si>
    <t>HPSL - Veterinary Medicine (E15)</t>
  </si>
  <si>
    <t>Health professions student loans for Veterinary Medicine.</t>
  </si>
  <si>
    <t>E15HP17422</t>
  </si>
  <si>
    <t>Jason M Andalora</t>
  </si>
  <si>
    <t>530-752-7423</t>
  </si>
  <si>
    <t>jandalora@ucdavis.edu</t>
  </si>
  <si>
    <t>LDS - Allopathic Medicine (E36)</t>
  </si>
  <si>
    <t>Funding Cycle</t>
  </si>
  <si>
    <t>E36HP27275</t>
  </si>
  <si>
    <t>E36HP27277</t>
  </si>
  <si>
    <t>CAROLYN KELLY</t>
  </si>
  <si>
    <t>858-822-4565</t>
  </si>
  <si>
    <t>ckelly@ucsd.edu</t>
  </si>
  <si>
    <t>LDS - Osteopathic Medicine (E37)</t>
  </si>
  <si>
    <t xml:space="preserve">Loans for disadvantaged students in the field of osteopathic medicine.  
</t>
  </si>
  <si>
    <t>E37HP24374</t>
  </si>
  <si>
    <t>Otto Reyer</t>
  </si>
  <si>
    <t>909-469-5350</t>
  </si>
  <si>
    <t>oreyer@westernu.edu</t>
  </si>
  <si>
    <t>Training in Primary Care Medicine-Interdisciplinary and Interprofessional Graduate Joint Degree Prog (T85)</t>
  </si>
  <si>
    <t>https://grants.hrsa.gov/2010/web2External/Interface/Common/PublicWebLinkController.aspx?GrantNumber=T85HP24471&amp;WL_WEBLINK_ID=1</t>
  </si>
  <si>
    <t>T85HP24471</t>
  </si>
  <si>
    <t>Patricia Connally</t>
  </si>
  <si>
    <t>817-735-0329</t>
  </si>
  <si>
    <t>Patricia.Connally@UNTHSC.edu</t>
  </si>
  <si>
    <t>https://grants.hrsa.gov/2010/web2External/Interface/Common/PublicWebLinkController.aspx?GrantNumber=T85HP25214&amp;WL_WEBLINK_ID=1</t>
  </si>
  <si>
    <t>T85HP25214</t>
  </si>
  <si>
    <t>Laura Rudkin</t>
  </si>
  <si>
    <t>409-772-9141</t>
  </si>
  <si>
    <t>lrudkin@utmb.edu</t>
  </si>
  <si>
    <t>Stanislaus County</t>
  </si>
  <si>
    <t>CALIFORNIA STATE UNIVERSITY, STANISLAUS</t>
  </si>
  <si>
    <t>1 University Cir</t>
  </si>
  <si>
    <t>Turlock, CA 95382-3200</t>
  </si>
  <si>
    <t>https://grants.hrsa.gov/2010/web2External/Interface/Common/PublicWebLinkController.aspx?GrantNumber=E01HP28785&amp;WL_WEBLINK_ID=1</t>
  </si>
  <si>
    <t>E01HP28785</t>
  </si>
  <si>
    <t>Carolyn Martin</t>
  </si>
  <si>
    <t>209-664-6592</t>
  </si>
  <si>
    <t>cmartin2@csustan.edu</t>
  </si>
  <si>
    <t>University Of San Diego</t>
  </si>
  <si>
    <t>5998 Alcala Park Frnt</t>
  </si>
  <si>
    <t>San Diego, CA 92110-2476</t>
  </si>
  <si>
    <t>https://grants.hrsa.gov/2010/web2External/Interface/Common/PublicWebLinkController.aspx?GrantNumber=E01HP28800&amp;WL_WEBLINK_ID=1</t>
  </si>
  <si>
    <t>E01HP28800</t>
  </si>
  <si>
    <t>Sally B Hardin</t>
  </si>
  <si>
    <t>619-260-4550</t>
  </si>
  <si>
    <t>SHardin@sandiego.edu</t>
  </si>
  <si>
    <t>https://grants.hrsa.gov/2010/web2External/Interface/Common/PublicWebLinkController.aspx?GrantNumber=E01HP28815&amp;WL_WEBLINK_ID=1</t>
  </si>
  <si>
    <t>E01HP28815</t>
  </si>
  <si>
    <t>NSL - Graduate Nursing (E4D)</t>
  </si>
  <si>
    <t>Loans for nursing students pursuing graduate nursing degrees.</t>
  </si>
  <si>
    <t>E4DHP27365</t>
  </si>
  <si>
    <t>Affordable Care Act (ACA) Public Health Training Centers (UB6)</t>
  </si>
  <si>
    <t>This announcement solicits applications for the Regional Public Health Training Center Program (PHTC).  The purpose of the Regional PHTC Program is to improve the nation’s public health system by stre</t>
  </si>
  <si>
    <t>https://grants.hrsa.gov/2010/web2External/Interface/Common/PublicWebLinkController.aspx?GrantNumber=UB6HP27880&amp;WL_WEBLINK_ID=1</t>
  </si>
  <si>
    <t>UB6HP27880</t>
  </si>
  <si>
    <t>Douglas Taren</t>
  </si>
  <si>
    <t>520-626-8375</t>
  </si>
  <si>
    <t>taren@email.arizona.edu</t>
  </si>
  <si>
    <t>https://grants.hrsa.gov/2010/web2External/Interface/Common/PublicWebLinkController.aspx?GrantNumber=H89HA00032&amp;WL_WEBLINK_ID=1</t>
  </si>
  <si>
    <t>H89HA00032</t>
  </si>
  <si>
    <t>Danette Tealer</t>
  </si>
  <si>
    <t>909-387-6220</t>
  </si>
  <si>
    <t>Danette.Tealer@dph.sbcounty.gov</t>
  </si>
  <si>
    <t>Family/Professional Partnership/ CSHCN (U40)</t>
  </si>
  <si>
    <t>FAMILY VOICES INC</t>
  </si>
  <si>
    <t>3701 San Mateo Blvd Ne Ste 103</t>
  </si>
  <si>
    <t>Albuquerque, NM 87110-1249</t>
  </si>
  <si>
    <t>https://perf-data.hrsa.gov/mchb/DGISReports/Abstract/AbstractDetails.aspx?Source=TVIS&amp;GrantNo=U40MC00149&amp;FY=2014</t>
  </si>
  <si>
    <t>U40MC00149</t>
  </si>
  <si>
    <t>Nora Wells</t>
  </si>
  <si>
    <t>781-674-7207</t>
  </si>
  <si>
    <t>nwells@familyvoices.org</t>
  </si>
  <si>
    <t>Grants to States to Support Oral Health Workforce Activities (T12)</t>
  </si>
  <si>
    <t>https://grants.hrsa.gov/2010/web2External/Interface/Common/PublicWebLinkController.aspx?GrantNumber=T12HP28879&amp;WL_WEBLINK_ID=1</t>
  </si>
  <si>
    <t>T12HP28879</t>
  </si>
  <si>
    <t>Julia Wacloff</t>
  </si>
  <si>
    <t>602-542-1866 x2961</t>
  </si>
  <si>
    <t>waclofj@azdhs.gov</t>
  </si>
  <si>
    <t>T12HP28884</t>
  </si>
  <si>
    <t>Rosanna Jackson</t>
  </si>
  <si>
    <t>916-552-9896</t>
  </si>
  <si>
    <t>Rosanna.Jackson@cdph.ca.gov</t>
  </si>
  <si>
    <t>T12HP28886</t>
  </si>
  <si>
    <t>David P Cappelli</t>
  </si>
  <si>
    <t>210-567-3186</t>
  </si>
  <si>
    <t>cappelli@uthscsa.edu</t>
  </si>
  <si>
    <t>Affordable Care Act Teaching Health Center (THC) Graduate Medical Education (GME) Payment Program (T91)</t>
  </si>
  <si>
    <t>This announcement solicits FY 2014 applications for the Teaching Health Center Graduate Medical Education (THCGME) program.  The Affordable Care Act directly appropriates $230 million for Fiscal Years</t>
  </si>
  <si>
    <t>FRESNO HEALTHY COMMUNITIES ACCESS PARTNERS</t>
  </si>
  <si>
    <t>3845 N Clark St Ste 105</t>
  </si>
  <si>
    <t>Fresno, CA 93726-4812</t>
  </si>
  <si>
    <t>T91HP25785</t>
  </si>
  <si>
    <t>Norma Forbes</t>
  </si>
  <si>
    <t>559-320-0242</t>
  </si>
  <si>
    <t>nforbes@fresnohcap.org</t>
  </si>
  <si>
    <t>NSL - Baccalaureate Nursing (E4C)</t>
  </si>
  <si>
    <t>Loans for nursing students pursuing baccalaureate degrees in nursing.</t>
  </si>
  <si>
    <t>BAYLOR UNIVERSITY</t>
  </si>
  <si>
    <t>700 S University Parks Dr</t>
  </si>
  <si>
    <t>Waco, TX 76706-1003</t>
  </si>
  <si>
    <t>E4CHP26116</t>
  </si>
  <si>
    <t>Susan D Anz</t>
  </si>
  <si>
    <t>254-710-8641</t>
  </si>
  <si>
    <t>Susan_Anz@baylor.edu</t>
  </si>
  <si>
    <t>E4CHP26172</t>
  </si>
  <si>
    <t>Carol Cromie</t>
  </si>
  <si>
    <t>409-772-9795</t>
  </si>
  <si>
    <t>cacromie@utmb.edu</t>
  </si>
  <si>
    <t>E4CHP27320</t>
  </si>
  <si>
    <t>ADAP Shortfall Relief (X09)</t>
  </si>
  <si>
    <t>This announcement solicits applications for the Ryan White HIV/AIDS Program (RWHAP) Part B AIDS Drug Assistance Program (ADAP) Emergency Relief Funds (ERF).  ADAP is administered by the Health Resourc</t>
  </si>
  <si>
    <t>https://grants.hrsa.gov/2010/web2External/Interface/Common/PublicWebLinkController.aspx?GrantNumber=X09HA28342&amp;WL_WEBLINK_ID=1</t>
  </si>
  <si>
    <t>X09HA28342</t>
  </si>
  <si>
    <t>T91HP26184</t>
  </si>
  <si>
    <t>Andrea Mitchel</t>
  </si>
  <si>
    <t>213-700-8640</t>
  </si>
  <si>
    <t>andrea.mitchel@gmail.com</t>
  </si>
  <si>
    <t>T91HP27227</t>
  </si>
  <si>
    <t>T91HP25786</t>
  </si>
  <si>
    <t>Darrick Nelson</t>
  </si>
  <si>
    <t>575-597-2717</t>
  </si>
  <si>
    <t>dnelson@hmsnm.org</t>
  </si>
  <si>
    <t>T91HP25790</t>
  </si>
  <si>
    <t>T91HP25791</t>
  </si>
  <si>
    <t>Ryan White Part B Supplemental (X08)</t>
  </si>
  <si>
    <t>This announcement solicits applications for the Ryan White HIV/AIDS Program (RWHAP) States/Territories Part B Supplemental Grant Program.  The purpose of this program is to supplement the HIV care and</t>
  </si>
  <si>
    <t>https://grants.hrsa.gov/2010/web2External/Interface/Common/PublicWebLinkController.aspx?GrantNumber=X08HA28020&amp;WL_WEBLINK_ID=1</t>
  </si>
  <si>
    <t>X08HA28020</t>
  </si>
  <si>
    <t>X08HA28024</t>
  </si>
  <si>
    <t>Health Center Controlled Networks (H2Q)</t>
  </si>
  <si>
    <t>https://grants.hrsa.gov/2010/web2External/Interface/Common/PublicWebLinkController.aspx?GrantNumber=H2QCS30252&amp;WL_WEBLINK_ID=1</t>
  </si>
  <si>
    <t>H2QCS30252</t>
  </si>
  <si>
    <t>COALITION OF ORANGE COUNTY COMMUNITY CLINICS</t>
  </si>
  <si>
    <t>515 Cabrillo Park Dr Ste 205</t>
  </si>
  <si>
    <t>Santa Ana, CA 92701-5016</t>
  </si>
  <si>
    <t>https://grants.hrsa.gov/2010/web2External/Interface/Common/PublicWebLinkController.aspx?GrantNumber=H2QCS30256&amp;WL_WEBLINK_ID=1</t>
  </si>
  <si>
    <t>H2QCS30256</t>
  </si>
  <si>
    <t>Isabel Becerra</t>
  </si>
  <si>
    <t>714-352-5990 x224</t>
  </si>
  <si>
    <t>ibecerra@coccc.org</t>
  </si>
  <si>
    <t>COUNCIL OF COMMUNITY CLINICS</t>
  </si>
  <si>
    <t>7535 Metropolitan Dr</t>
  </si>
  <si>
    <t>San Diego, CA 92108-4402</t>
  </si>
  <si>
    <t>https://grants.hrsa.gov/2010/web2External/Interface/Common/PublicWebLinkController.aspx?GrantNumber=H2QCS30257&amp;WL_WEBLINK_ID=1</t>
  </si>
  <si>
    <t>H2QCS30257</t>
  </si>
  <si>
    <t>Nicole Howard</t>
  </si>
  <si>
    <t>619-542-4342</t>
  </si>
  <si>
    <t>nhoward@hqpsocal.org</t>
  </si>
  <si>
    <t>REDWOOD COMMUNITY HEALTH COALITION</t>
  </si>
  <si>
    <t>1310 Redwood Way Ste 135</t>
  </si>
  <si>
    <t>Petaluma, CA 94954-6514</t>
  </si>
  <si>
    <t>https://grants.hrsa.gov/2010/web2External/Interface/Common/PublicWebLinkController.aspx?GrantNumber=H2QCS30258&amp;WL_WEBLINK_ID=1</t>
  </si>
  <si>
    <t>H2QCS30258</t>
  </si>
  <si>
    <t>Suzie Shupe</t>
  </si>
  <si>
    <t>707-285-2974</t>
  </si>
  <si>
    <t>sshupe@rchc.net</t>
  </si>
  <si>
    <t>https://grants.hrsa.gov/2010/web2External/Interface/Common/PublicWebLinkController.aspx?GrantNumber=H2QCS30259&amp;WL_WEBLINK_ID=1</t>
  </si>
  <si>
    <t>H2QCS30259</t>
  </si>
  <si>
    <t>CHC COLLABORATIVE VENTURES</t>
  </si>
  <si>
    <t>https://grants.hrsa.gov/2010/web2External/Interface/Common/PublicWebLinkController.aspx?GrantNumber=H2QCS30263&amp;WL_WEBLINK_ID=1</t>
  </si>
  <si>
    <t>H2QCS30263</t>
  </si>
  <si>
    <t>Virginia Roberts</t>
  </si>
  <si>
    <t>602-253-0090 x7559</t>
  </si>
  <si>
    <t>ginnyr@aachc.org</t>
  </si>
  <si>
    <t>COMMUNITY CLINIC ASSOCIATION OF LOS ANGELES COUNTY</t>
  </si>
  <si>
    <t>700 S Flower St Ste 3150</t>
  </si>
  <si>
    <t>Los Angeles, CA 90017-4245</t>
  </si>
  <si>
    <t>https://grants.hrsa.gov/2010/web2External/Interface/Common/PublicWebLinkController.aspx?GrantNumber=H2QCS30264&amp;WL_WEBLINK_ID=1</t>
  </si>
  <si>
    <t>H2QCS30264</t>
  </si>
  <si>
    <t>Raymond Ople</t>
  </si>
  <si>
    <t>213-201-6512</t>
  </si>
  <si>
    <t>ople.raymond@gmail.com</t>
  </si>
  <si>
    <t>https://grants.hrsa.gov/2010/web2External/Interface/Common/PublicWebLinkController.aspx?GrantNumber=H2QCS30276&amp;WL_WEBLINK_ID=1</t>
  </si>
  <si>
    <t>H2QCS30276</t>
  </si>
  <si>
    <t>Delia E Goode</t>
  </si>
  <si>
    <t>505-880-8882 x6967</t>
  </si>
  <si>
    <t>egoode@nmpca.org</t>
  </si>
  <si>
    <t>COMMUNITY HEALTH BEST PRACTICES LLC</t>
  </si>
  <si>
    <t>1422 Paseo De Peralta</t>
  </si>
  <si>
    <t>Santa Fe, NM 87501-4391</t>
  </si>
  <si>
    <t>https://grants.hrsa.gov/2010/web2External/Interface/Common/PublicWebLinkController.aspx?GrantNumber=H2QCS30376&amp;WL_WEBLINK_ID=1</t>
  </si>
  <si>
    <t>H2QCS30376</t>
  </si>
  <si>
    <t>Don Daniel</t>
  </si>
  <si>
    <t>505-795-1399</t>
  </si>
  <si>
    <t>don.daniel@pmsnm.org</t>
  </si>
  <si>
    <t>Predoctoral Training in General, Pediatric, and Public Health Dentistry and Dental Hygiene (D85)</t>
  </si>
  <si>
    <t>TEXAS A &amp; M UNIVERSITY SYSTEM HEALTH SCIENCE CENTER RESEARCH</t>
  </si>
  <si>
    <t>400 Harvey Mitchell Pkwy S Ste 100</t>
  </si>
  <si>
    <t>College Station, TX 77845-4375</t>
  </si>
  <si>
    <t>https://grants.hrsa.gov/2010/web2External/Interface/Common/PublicWebLinkController.aspx?GrantNumber=D85HP20036&amp;WL_WEBLINK_ID=1</t>
  </si>
  <si>
    <t>D85HP20036</t>
  </si>
  <si>
    <t>Daniel L Jones</t>
  </si>
  <si>
    <t>214-828-8350</t>
  </si>
  <si>
    <t>DJones@tamhsc.edu</t>
  </si>
  <si>
    <t>T91HP21540</t>
  </si>
  <si>
    <t>Nurse Education, Practice, Quality, and Retention - Interprofessional Collborative Practice (UD7)</t>
  </si>
  <si>
    <t>The Nurse Education, Practice, Quality and Retention (NEPQR) program provides grant support for projects designed to strengthen the nursing workforce, increase nurse retention, promote coordinated car</t>
  </si>
  <si>
    <t>https://grants.hrsa.gov/2010/web2External/Interface/Common/PublicWebLinkController.aspx?GrantNumber=UD7HP26897&amp;WL_WEBLINK_ID=1</t>
  </si>
  <si>
    <t>UD7HP26897</t>
  </si>
  <si>
    <t>M. Christina R Esperat</t>
  </si>
  <si>
    <t>806-743-3052</t>
  </si>
  <si>
    <t>christina.esperat@ttuhsc.edu</t>
  </si>
  <si>
    <t>https://grants.hrsa.gov/2010/web2External/Interface/Common/PublicWebLinkController.aspx?GrantNumber=UD7HP26899&amp;WL_WEBLINK_ID=1</t>
  </si>
  <si>
    <t>UD7HP26899</t>
  </si>
  <si>
    <t>Nora Saunders</t>
  </si>
  <si>
    <t>760-631-5000 x1055</t>
  </si>
  <si>
    <t>Nora.Saunders@vistacommunityclinic.org</t>
  </si>
  <si>
    <t>https://grants.hrsa.gov/2010/web2External/Interface/Common/PublicWebLinkController.aspx?GrantNumber=UD7HP28523&amp;WL_WEBLINK_ID=1</t>
  </si>
  <si>
    <t>UD7HP28523</t>
  </si>
  <si>
    <t>Elizabeth Mondia</t>
  </si>
  <si>
    <t>323-597-8796</t>
  </si>
  <si>
    <t>emondia@la.altamed.org</t>
  </si>
  <si>
    <t>LOS ANGELES, COUNTY OF</t>
  </si>
  <si>
    <t>313 N Figueroa St Fl 9</t>
  </si>
  <si>
    <t>https://grants.hrsa.gov/2010/web2External/Interface/Common/PublicWebLinkController.aspx?GrantNumber=UD7HP28530&amp;WL_WEBLINK_ID=1</t>
  </si>
  <si>
    <t>UD7HP28530</t>
  </si>
  <si>
    <t>Patricia Dennehy</t>
  </si>
  <si>
    <t>415-272-0876</t>
  </si>
  <si>
    <t>pdennehy@healthmanagement.com</t>
  </si>
  <si>
    <t>https://grants.hrsa.gov/2010/web2External/Interface/Common/PublicWebLinkController.aspx?GrantNumber=UD7HP28533&amp;WL_WEBLINK_ID=1</t>
  </si>
  <si>
    <t>UD7HP28533</t>
  </si>
  <si>
    <t>Gloria J McNeal</t>
  </si>
  <si>
    <t>858-309-3472</t>
  </si>
  <si>
    <t>gmcneal@nu.edu</t>
  </si>
  <si>
    <t>University of Texas Rio Grande Valley, The</t>
  </si>
  <si>
    <t>2102 Treasure Hills Blvd Ste 3 100</t>
  </si>
  <si>
    <t>Harlingen, TX 78550</t>
  </si>
  <si>
    <t>UD7HP29427</t>
  </si>
  <si>
    <t>Maria I Diaz</t>
  </si>
  <si>
    <t>956-665-5289</t>
  </si>
  <si>
    <t>maria.i.diaz@utrgv.edu</t>
  </si>
  <si>
    <t>https://perf-data.hrsa.gov/mchb/DGISReports/Abstract/AbstractDetails.aspx?Source=TVIS&amp;GrantNo=UA6MC27378&amp;FY=2014</t>
  </si>
  <si>
    <t>UA6MC27378</t>
  </si>
  <si>
    <t>Elizabeth M Ozer</t>
  </si>
  <si>
    <t>415-502-4851</t>
  </si>
  <si>
    <t>elizabeth.ozer@ucsf.edu</t>
  </si>
  <si>
    <t>https://grants.hrsa.gov/2010/web2External/Interface/Common/PublicWebLinkController.aspx?GrantNumber=D85HP28498&amp;WL_WEBLINK_ID=1</t>
  </si>
  <si>
    <t>D85HP28498</t>
  </si>
  <si>
    <t>Brent Lin</t>
  </si>
  <si>
    <t>415-476-0686</t>
  </si>
  <si>
    <t>linb@dentistry.ucsf.edu</t>
  </si>
  <si>
    <t>D85HP28499</t>
  </si>
  <si>
    <t>Paul Glassman</t>
  </si>
  <si>
    <t>415-929-6490</t>
  </si>
  <si>
    <t>pglassman@pacific.edu</t>
  </si>
  <si>
    <t>Faculty Development in General, Pediatric, and Public Health Dentistry and Dental Hygiene (D86)</t>
  </si>
  <si>
    <t>https://grants.hrsa.gov/2010/web2External/Interface/Common/PublicWebLinkController.aspx?GrantNumber=D86HP24476&amp;WL_WEBLINK_ID=1</t>
  </si>
  <si>
    <t>D86HP24476</t>
  </si>
  <si>
    <t>Ellen Beck</t>
  </si>
  <si>
    <t>858-534-6160</t>
  </si>
  <si>
    <t>ebeck@ucsd.edu</t>
  </si>
  <si>
    <t>https://grants.hrsa.gov/2010/web2External/Interface/Common/PublicWebLinkController.aspx?GrantNumber=D86HP24480&amp;WL_WEBLINK_ID=1</t>
  </si>
  <si>
    <t>D86HP24480</t>
  </si>
  <si>
    <t>Jeffery Hicks</t>
  </si>
  <si>
    <t>210-567-3450</t>
  </si>
  <si>
    <t>hicksj@uthscsa.edu</t>
  </si>
  <si>
    <t>VALLEY CONSORTIUM FOR MEDICAL EDUCATION</t>
  </si>
  <si>
    <t>1400 Florida Ave Ste 200</t>
  </si>
  <si>
    <t>Modesto, CA 95350-4445</t>
  </si>
  <si>
    <t>T91HP21547</t>
  </si>
  <si>
    <t>Andrea Decker</t>
  </si>
  <si>
    <t>209-342-3170 x3170</t>
  </si>
  <si>
    <t>andrea.decker@tenethealth.com</t>
  </si>
  <si>
    <t>Nurse Education, Practice, Quality and Retention - Veterans’ Bachelor of Science in Nursing Program (UF1)</t>
  </si>
  <si>
    <t>https://grants.hrsa.gov/2010/web2External/Interface/Common/PublicWebLinkController.aspx?GrantNumber=UF1HP26484&amp;WL_WEBLINK_ID=1</t>
  </si>
  <si>
    <t>UF1HP26484</t>
  </si>
  <si>
    <t>Mary E Mancini</t>
  </si>
  <si>
    <t>817-272-2776</t>
  </si>
  <si>
    <t>mancini@uta.edu</t>
  </si>
  <si>
    <t>https://grants.hrsa.gov/2010/web2External/Interface/Common/PublicWebLinkController.aspx?GrantNumber=UF1HP26986&amp;WL_WEBLINK_ID=1</t>
  </si>
  <si>
    <t>UF1HP26986</t>
  </si>
  <si>
    <t>https://grants.hrsa.gov/2010/web2External/Interface/Common/PublicWebLinkController.aspx?GrantNumber=UF1HP28518&amp;WL_WEBLINK_ID=1</t>
  </si>
  <si>
    <t>UF1HP28518</t>
  </si>
  <si>
    <t>https://grants.hrsa.gov/2010/web2External/Interface/Common/PublicWebLinkController.aspx?GrantNumber=UF1HP28519&amp;WL_WEBLINK_ID=1</t>
  </si>
  <si>
    <t>UF1HP28519</t>
  </si>
  <si>
    <t>Melinda Mitchell Jones</t>
  </si>
  <si>
    <t>806-743-9229</t>
  </si>
  <si>
    <t>melinda.mitchell@ttuhsc.edu</t>
  </si>
  <si>
    <t>Behavioral Health Workforce Education and Training for Professionals and Paraprofessionals (G02)</t>
  </si>
  <si>
    <t>This announcement solicits applications for the FY 2014 Behavioral Health Workforce Education and Training (BHWET) for Paraprofessionals grant program.  In support of the White House’s Now is the Time</t>
  </si>
  <si>
    <t>ASSOCIATION OF PERSONS AFFECTED BY ADDICTIONS</t>
  </si>
  <si>
    <t>2438 Butler St Ste 110</t>
  </si>
  <si>
    <t>Dallas, TX 75235-7880</t>
  </si>
  <si>
    <t>https://grants.hrsa.gov/2010/web2External/Interface/Common/PublicWebLinkController.aspx?GrantNumber=G02HP27897&amp;WL_WEBLINK_ID=1</t>
  </si>
  <si>
    <t>G02HP27897</t>
  </si>
  <si>
    <t>Eleanor Doty</t>
  </si>
  <si>
    <t>214-634-2722</t>
  </si>
  <si>
    <t>eleanordoty@apaarecovery.org</t>
  </si>
  <si>
    <t>MENDOCINO-LAKE COMMUNITY COLLEGE DISTRICT INC</t>
  </si>
  <si>
    <t>1000 Hensley Creek Rd</t>
  </si>
  <si>
    <t>Ukiah, CA 95482-7821</t>
  </si>
  <si>
    <t>https://grants.hrsa.gov/2010/web2External/Interface/Common/PublicWebLinkController.aspx?GrantNumber=G02HP27904&amp;WL_WEBLINK_ID=1</t>
  </si>
  <si>
    <t>G02HP27904</t>
  </si>
  <si>
    <t>Daniel Jenkins</t>
  </si>
  <si>
    <t>707-468-3020</t>
  </si>
  <si>
    <t>djenkins@mendocino.edu</t>
  </si>
  <si>
    <t>https://grants.hrsa.gov/2010/web2External/Interface/Common/PublicWebLinkController.aspx?GrantNumber=G02HP27920&amp;WL_WEBLINK_ID=1</t>
  </si>
  <si>
    <t>G02HP27920</t>
  </si>
  <si>
    <t>Edwin Gonzalez-Santin</t>
  </si>
  <si>
    <t>602-496-0099</t>
  </si>
  <si>
    <t>egspr@asu.edu</t>
  </si>
  <si>
    <t>https://grants.hrsa.gov/2010/web2External/Interface/Common/PublicWebLinkController.aspx?GrantNumber=G02HP27922&amp;WL_WEBLINK_ID=1</t>
  </si>
  <si>
    <t>G02HP27922</t>
  </si>
  <si>
    <t>https://grants.hrsa.gov/2010/web2External/Interface/Common/PublicWebLinkController.aspx?GrantNumber=G02HP27927&amp;WL_WEBLINK_ID=1</t>
  </si>
  <si>
    <t>G02HP27927</t>
  </si>
  <si>
    <t>Iran Barrera</t>
  </si>
  <si>
    <t>559-312-8811</t>
  </si>
  <si>
    <t>IrBarrera@csufresno.edu</t>
  </si>
  <si>
    <t>CASA PACIFICA CENTERS FOR CHILDREN AND FAMILIES</t>
  </si>
  <si>
    <t>1722 S Lewis Rd</t>
  </si>
  <si>
    <t>Camarillo, CA 93012-8520</t>
  </si>
  <si>
    <t>https://grants.hrsa.gov/2010/web2External/Interface/Common/PublicWebLinkController.aspx?GrantNumber=G02HP27929&amp;WL_WEBLINK_ID=1</t>
  </si>
  <si>
    <t>G02HP27929</t>
  </si>
  <si>
    <t>Myra Saltoun</t>
  </si>
  <si>
    <t>805-366-4100</t>
  </si>
  <si>
    <t>msaltoun@aol.com</t>
  </si>
  <si>
    <t>CSU CHICO RESEARCH FOUNDATION</t>
  </si>
  <si>
    <t>Csuc Bldg 25 Ste 203</t>
  </si>
  <si>
    <t>Chico, CA 95929-0001</t>
  </si>
  <si>
    <t>https://grants.hrsa.gov/2010/web2External/Interface/Common/PublicWebLinkController.aspx?GrantNumber=G02HP27931&amp;WL_WEBLINK_ID=1</t>
  </si>
  <si>
    <t>G02HP27931</t>
  </si>
  <si>
    <t>Jean Schuldberg</t>
  </si>
  <si>
    <t>530-898-4187</t>
  </si>
  <si>
    <t>jschuldberg@csuchico.edu</t>
  </si>
  <si>
    <t>JOHN F. KENNEDY UNIVERSITY</t>
  </si>
  <si>
    <t>100 Ellinwood Way</t>
  </si>
  <si>
    <t>Pleasant Hill, CA 94523-4817</t>
  </si>
  <si>
    <t>https://grants.hrsa.gov/2010/web2External/Interface/Common/PublicWebLinkController.aspx?GrantNumber=G02HP27938&amp;WL_WEBLINK_ID=1</t>
  </si>
  <si>
    <t>G02HP27938</t>
  </si>
  <si>
    <t>Gail Kinsley-Dame</t>
  </si>
  <si>
    <t>925-222-3783</t>
  </si>
  <si>
    <t>gailkd@jfku.edu</t>
  </si>
  <si>
    <t>LAMAR UNIVERSITY</t>
  </si>
  <si>
    <t>4400 S M L King Jr Pkwy</t>
  </si>
  <si>
    <t>Beaumont, TX 77705-5748</t>
  </si>
  <si>
    <t>https://grants.hrsa.gov/2010/web2External/Interface/Common/PublicWebLinkController.aspx?GrantNumber=G02HP27939&amp;WL_WEBLINK_ID=1</t>
  </si>
  <si>
    <t>G02HP27939</t>
  </si>
  <si>
    <t>Randy J Davis</t>
  </si>
  <si>
    <t>409-880-8903</t>
  </si>
  <si>
    <t>davis.randy.j@gmail.com</t>
  </si>
  <si>
    <t>https://grants.hrsa.gov/2010/web2External/Interface/Common/PublicWebLinkController.aspx?GrantNumber=G02HP27953&amp;WL_WEBLINK_ID=1</t>
  </si>
  <si>
    <t>G02HP27953</t>
  </si>
  <si>
    <t>Jeffrey Edleson</t>
  </si>
  <si>
    <t>510-642-5039</t>
  </si>
  <si>
    <t>swdean@berkeley.edu</t>
  </si>
  <si>
    <t>T91HP27236</t>
  </si>
  <si>
    <t>Christopher Gordon</t>
  </si>
  <si>
    <t>619-206-5415</t>
  </si>
  <si>
    <t>chrisg@fhcsd.org</t>
  </si>
  <si>
    <t>https://grants.hrsa.gov/2010/web2External/Interface/Common/PublicWebLinkController.aspx?GrantNumber=G02HP27989&amp;WL_WEBLINK_ID=1</t>
  </si>
  <si>
    <t>G02HP27989</t>
  </si>
  <si>
    <t>Jerald Belitz</t>
  </si>
  <si>
    <t>505-272-2190</t>
  </si>
  <si>
    <t>JBelitz@salud.unm.edu</t>
  </si>
  <si>
    <t>https://grants.hrsa.gov/2010/web2External/Interface/Common/PublicWebLinkController.aspx?GrantNumber=G02HP27996&amp;WL_WEBLINK_ID=1</t>
  </si>
  <si>
    <t>G02HP27996</t>
  </si>
  <si>
    <t>Omar Lopez</t>
  </si>
  <si>
    <t>213-743-2484</t>
  </si>
  <si>
    <t>omarl@usc.edu</t>
  </si>
  <si>
    <t>https://grants.hrsa.gov/2010/web2External/Interface/Common/PublicWebLinkController.aspx?GrantNumber=G02HP28000&amp;WL_WEBLINK_ID=1</t>
  </si>
  <si>
    <t>G02HP28000</t>
  </si>
  <si>
    <t>Debra J Woody</t>
  </si>
  <si>
    <t>817-272-9474</t>
  </si>
  <si>
    <t>debwoody@uta.edu</t>
  </si>
  <si>
    <t>https://grants.hrsa.gov/2010/web2External/Interface/Common/PublicWebLinkController.aspx?GrantNumber=UD7HP29867&amp;WL_WEBLINK_ID=1</t>
  </si>
  <si>
    <t>UD7HP29867</t>
  </si>
  <si>
    <t>Jennifer Fuller-Christie</t>
  </si>
  <si>
    <t>619-876-4412</t>
  </si>
  <si>
    <t>jenniferfc@fhcsd.org</t>
  </si>
  <si>
    <t>https://grants.hrsa.gov/2010/web2External/Interface/Common/PublicWebLinkController.aspx?GrantNumber=UD7HP29874&amp;WL_WEBLINK_ID=1</t>
  </si>
  <si>
    <t>UD7HP29874</t>
  </si>
  <si>
    <t>Bethany Phoenix</t>
  </si>
  <si>
    <t>415-502-4407</t>
  </si>
  <si>
    <t>beth.phoenix@ucsf.edu</t>
  </si>
  <si>
    <t>SAN FRANCISCO STATE UNIVERSITY</t>
  </si>
  <si>
    <t>1600 Holloway Ave Bldg Nad Rm 358c</t>
  </si>
  <si>
    <t>San Francisco, CA 94132-1722</t>
  </si>
  <si>
    <t>https://grants.hrsa.gov/2010/web2External/Interface/Common/PublicWebLinkController.aspx?GrantNumber=G02HP27960&amp;WL_WEBLINK_ID=1</t>
  </si>
  <si>
    <t>G02HP27960</t>
  </si>
  <si>
    <t>Graciela L Orozco</t>
  </si>
  <si>
    <t>415-338-2005</t>
  </si>
  <si>
    <t>orozco@sfsu.edu</t>
  </si>
  <si>
    <t>Texas State University</t>
  </si>
  <si>
    <t>601 University Dr</t>
  </si>
  <si>
    <t>San Marcos, TX 78666-4684</t>
  </si>
  <si>
    <t>https://grants.hrsa.gov/2010/web2External/Interface/Common/PublicWebLinkController.aspx?GrantNumber=G02HP27966&amp;WL_WEBLINK_ID=1</t>
  </si>
  <si>
    <t>G02HP27966</t>
  </si>
  <si>
    <t>Amy Benton</t>
  </si>
  <si>
    <t>512-245-4521</t>
  </si>
  <si>
    <t>ab68@txstate.edu</t>
  </si>
  <si>
    <t>https://grants.hrsa.gov/2010/web2External/Interface/Common/PublicWebLinkController.aspx?GrantNumber=G02HP27973&amp;WL_WEBLINK_ID=1</t>
  </si>
  <si>
    <t>G02HP27973</t>
  </si>
  <si>
    <t>https://grants.hrsa.gov/2010/web2External/Interface/Common/PublicWebLinkController.aspx?GrantNumber=G02HP27979&amp;WL_WEBLINK_ID=1</t>
  </si>
  <si>
    <t>G02HP27979</t>
  </si>
  <si>
    <t>https://grants.hrsa.gov/2010/web2External/Interface/Common/PublicWebLinkController.aspx?GrantNumber=UF1HP28520&amp;WL_WEBLINK_ID=1</t>
  </si>
  <si>
    <t>UF1HP28520</t>
  </si>
  <si>
    <t>Bridgette Pullis</t>
  </si>
  <si>
    <t>713-500-2189</t>
  </si>
  <si>
    <t>bridgette.r.pullis@uth.tmc.edu</t>
  </si>
  <si>
    <t>This announcement solicits applications for the FY 2016 Behavioral Health Workforce Education and Training (BHWET) for Paraprofessionals and Professionals program.  In support of the White House’s Now</t>
  </si>
  <si>
    <t>https://grants.hrsa.gov/2010/web2External/Interface/Common/PublicWebLinkController.aspx?GrantNumber=G02HP30558&amp;WL_WEBLINK_ID=1</t>
  </si>
  <si>
    <t>G02HP30558</t>
  </si>
  <si>
    <t>Alan S Lenz</t>
  </si>
  <si>
    <t>361-825-3457</t>
  </si>
  <si>
    <t>stephen.lenz@tamucc.edu</t>
  </si>
  <si>
    <t>GUIDANCE CENTER, THE</t>
  </si>
  <si>
    <t>1301 Pine Ave</t>
  </si>
  <si>
    <t>Long Beach, CA 90813-3124</t>
  </si>
  <si>
    <t>https://grants.hrsa.gov/2010/web2External/Interface/Common/PublicWebLinkController.aspx?GrantNumber=G02HP30559&amp;WL_WEBLINK_ID=1</t>
  </si>
  <si>
    <t>G02HP30559</t>
  </si>
  <si>
    <t>Dawn Vo-Jutabha</t>
  </si>
  <si>
    <t>562-485-2273</t>
  </si>
  <si>
    <t>djutabha@tgclb.org</t>
  </si>
  <si>
    <t>https://grants.hrsa.gov/2010/web2External/Interface/Common/PublicWebLinkController.aspx?GrantNumber=D88HP28504&amp;WL_WEBLINK_ID=1</t>
  </si>
  <si>
    <t>D88HP28504</t>
  </si>
  <si>
    <t>Andreea Voinea-Griffin</t>
  </si>
  <si>
    <t>214-828-8429</t>
  </si>
  <si>
    <t>avoinea@bcd.tamhsc.edu</t>
  </si>
  <si>
    <t>D88HP28507</t>
  </si>
  <si>
    <t>Gary Cuttrell  DDS JD</t>
  </si>
  <si>
    <t>505-272-6626</t>
  </si>
  <si>
    <t>gcuttrell@salud.unm.edu</t>
  </si>
  <si>
    <t>D88HP28510</t>
  </si>
  <si>
    <t>EMSC Demonstration Grants (H3A)</t>
  </si>
  <si>
    <t>https://perf-data.hrsa.gov/mchb/DGISReports/Abstract/AbstractDetails.aspx?Source=TVIS&amp;GrantNo=H3AMC24073&amp;FY=2014</t>
  </si>
  <si>
    <t>H3AMC24073</t>
  </si>
  <si>
    <t>James Marcin</t>
  </si>
  <si>
    <t>916-734-4726</t>
  </si>
  <si>
    <t>jpmarcin@ucdavis.edu</t>
  </si>
  <si>
    <t>https://perf-data.hrsa.gov/mchb/DGISReports/Abstract/AbstractDetails.aspx?Source=TVIS&amp;GrantNo=H3AMC24075&amp;FY=2014</t>
  </si>
  <si>
    <t>H3AMC24075</t>
  </si>
  <si>
    <t>Health Careers Opportunity Program (HCOP) –  Skills Training and Health Workforce Development of Par (G06)</t>
  </si>
  <si>
    <t xml:space="preserve">This announcement solicits applications for the FY 2014 Health Careers Opportunity Program (HCOP) – Skills Training and Health Workforce Development of Paraprofessionals grant program.  Authorized in </t>
  </si>
  <si>
    <t>https://grants.hrsa.gov/2010/web2External/Interface/Common/PublicWebLinkController.aspx?GrantNumber=G06HP27894&amp;WL_WEBLINK_ID=1</t>
  </si>
  <si>
    <t>G06HP27894</t>
  </si>
  <si>
    <t>Arthur Kaufman</t>
  </si>
  <si>
    <t>AKaufman@salud.unm.edu</t>
  </si>
  <si>
    <t>140 W Mitchell St</t>
  </si>
  <si>
    <t>Arlington, TX 76010-1801</t>
  </si>
  <si>
    <t>https://grants.hrsa.gov/2010/web2External/Interface/Common/PublicWebLinkController.aspx?GrantNumber=G06HP27895&amp;WL_WEBLINK_ID=1</t>
  </si>
  <si>
    <t>G06HP27895</t>
  </si>
  <si>
    <t>Brandie Green</t>
  </si>
  <si>
    <t>817-272-0424</t>
  </si>
  <si>
    <t>bgreen@uta.edu</t>
  </si>
  <si>
    <t>OUR LADY OF THE LAKE UNIVERSITY OF SAN ANTONIO</t>
  </si>
  <si>
    <t>411 Sw 24th St</t>
  </si>
  <si>
    <t>San Antonio, TX 78207-4617</t>
  </si>
  <si>
    <t>https://grants.hrsa.gov/2010/web2External/Interface/Common/PublicWebLinkController.aspx?GrantNumber=G02HP30561&amp;WL_WEBLINK_ID=1</t>
  </si>
  <si>
    <t>G02HP30561</t>
  </si>
  <si>
    <t>marcela polanco</t>
  </si>
  <si>
    <t>210-431-4059</t>
  </si>
  <si>
    <t>mpolanco@ollusa.edu</t>
  </si>
  <si>
    <t>https://grants.hrsa.gov/2010/web2External/Interface/Common/PublicWebLinkController.aspx?GrantNumber=G02HP30564&amp;WL_WEBLINK_ID=1</t>
  </si>
  <si>
    <t>G02HP30564</t>
  </si>
  <si>
    <t>Jonathan Schwartz</t>
  </si>
  <si>
    <t>713-743-5538</t>
  </si>
  <si>
    <t>jschwartz@uh.edu</t>
  </si>
  <si>
    <t>LOYOLA MARYMOUNT UNIV (CONSOL)</t>
  </si>
  <si>
    <t>1 Lmu Drive Uhall Ste 4900</t>
  </si>
  <si>
    <t>Los Angeles, CA 90045</t>
  </si>
  <si>
    <t>https://grants.hrsa.gov/2010/web2External/Interface/Common/PublicWebLinkController.aspx?GrantNumber=G02HP30571&amp;WL_WEBLINK_ID=1</t>
  </si>
  <si>
    <t>G02HP30571</t>
  </si>
  <si>
    <t>Robert Hurteau</t>
  </si>
  <si>
    <t>310-258-8796</t>
  </si>
  <si>
    <t>rhurteau@lmu.edu</t>
  </si>
  <si>
    <t>Bastrop County</t>
  </si>
  <si>
    <t>SOBERHOOD</t>
  </si>
  <si>
    <t>1210 N Avenue C</t>
  </si>
  <si>
    <t>Elgin, TX 78621-1517</t>
  </si>
  <si>
    <t>https://grants.hrsa.gov/2010/web2External/Interface/Common/PublicWebLinkController.aspx?GrantNumber=G02HP30573&amp;WL_WEBLINK_ID=1</t>
  </si>
  <si>
    <t>G02HP30573</t>
  </si>
  <si>
    <t>Jason Howell</t>
  </si>
  <si>
    <t>512-466-1318</t>
  </si>
  <si>
    <t>jason.howell@soberhood.org</t>
  </si>
  <si>
    <t>SOUTH ORANGE COUNTY COMMUNITY COLLEGE DISTRICT</t>
  </si>
  <si>
    <t>28000 Marguerite Pkwy</t>
  </si>
  <si>
    <t>Mission Viejo, CA 92692-3635</t>
  </si>
  <si>
    <t>https://grants.hrsa.gov/2010/web2External/Interface/Common/PublicWebLinkController.aspx?GrantNumber=G02HP30574&amp;WL_WEBLINK_ID=1</t>
  </si>
  <si>
    <t>G02HP30574</t>
  </si>
  <si>
    <t>Donna Rane-Szostak</t>
  </si>
  <si>
    <t>949-582-4701</t>
  </si>
  <si>
    <t>draneszostak@saddleback.edu</t>
  </si>
  <si>
    <t>https://grants.hrsa.gov/2010/web2External/Interface/Common/PublicWebLinkController.aspx?GrantNumber=G06HP27918&amp;WL_WEBLINK_ID=1</t>
  </si>
  <si>
    <t>G06HP27918</t>
  </si>
  <si>
    <t>Douglas F Havens</t>
  </si>
  <si>
    <t>619-987-2114</t>
  </si>
  <si>
    <t>dhavens@llu.edu</t>
  </si>
  <si>
    <t>Thalassemia (U1A)</t>
  </si>
  <si>
    <t>https://grants.hrsa.gov/2010/web2External/Interface/Common/PublicWebLinkController.aspx?GrantNumber=U1AMC28548&amp;WL_WEBLINK_ID=1</t>
  </si>
  <si>
    <t>U1AMC28548</t>
  </si>
  <si>
    <t>Elliott Vichinsky</t>
  </si>
  <si>
    <t>510-428-3651</t>
  </si>
  <si>
    <t>evichinsky@mail.cho.org</t>
  </si>
  <si>
    <t>AIDS Education and Training Centers Program (U1O)</t>
  </si>
  <si>
    <t>The purpose of this announcement is to solicit applications for the Health Resources and Services Administration (HRSA), HIV/AIDS Bureau (HAB), AIDS Education and Training Center National Clinician Co</t>
  </si>
  <si>
    <t>https://grants.hrsa.gov/2010/web2External/Interface/Common/PublicWebLinkController.aspx?GrantNumber=U1OHA29290&amp;WL_WEBLINK_ID=1</t>
  </si>
  <si>
    <t>U1OHA29290</t>
  </si>
  <si>
    <t>Henry Pacheco</t>
  </si>
  <si>
    <t>214-590-5633</t>
  </si>
  <si>
    <t>Henry.R.Pacheco@phhs.org</t>
  </si>
  <si>
    <t>U1OHA29292</t>
  </si>
  <si>
    <t>T91HP25792</t>
  </si>
  <si>
    <t>Harold Carlson</t>
  </si>
  <si>
    <t>530-246-5817</t>
  </si>
  <si>
    <t>hcarlson@shastahealth.org</t>
  </si>
  <si>
    <t>U1OHA30039</t>
  </si>
  <si>
    <t>Ronald H Goldschmidt</t>
  </si>
  <si>
    <t>415-206-5792</t>
  </si>
  <si>
    <t>rgoldschmidt@nccc.ucsf.edu</t>
  </si>
  <si>
    <t>Rural Benefits Counseling Program (G09)</t>
  </si>
  <si>
    <t>SOUTHEAST ARIZONA AREA HEALTH EDUCATION CENTER</t>
  </si>
  <si>
    <t>1171 W Target Range Rd</t>
  </si>
  <si>
    <t>Nogales, AZ 85621-2415</t>
  </si>
  <si>
    <t>https://grants.hrsa.gov/2010/web2External/Interface/Common/PublicWebLinkController.aspx?GrantNumber=G09RH28754&amp;WL_WEBLINK_ID=1</t>
  </si>
  <si>
    <t>G09RH28754</t>
  </si>
  <si>
    <t>Gail Emrick</t>
  </si>
  <si>
    <t>520-287-4722</t>
  </si>
  <si>
    <t>gemrick@seahec.org</t>
  </si>
  <si>
    <t>HEALTH INFRASTRUCTURE INVESTMENT PROGRAM (C8D)</t>
  </si>
  <si>
    <t>This announcement solicits applications for the Health Infrastructure Investment Program (HIIP) for existing Health Center Program grantees to increase their patient capacity and to provide additional</t>
  </si>
  <si>
    <t>https://grants.hrsa.gov/2010/web2External/Interface/Common/PublicWebLinkController.aspx?GrantNumber=C8DCS29727&amp;WL_WEBLINK_ID=1</t>
  </si>
  <si>
    <t>C8DCS29727</t>
  </si>
  <si>
    <t>505-747-5905</t>
  </si>
  <si>
    <t>E11HP26065</t>
  </si>
  <si>
    <t>MIDWESTERN UNIVERSITY</t>
  </si>
  <si>
    <t>19555 N 59th Ave</t>
  </si>
  <si>
    <t>Glendale, AZ 85308-6813</t>
  </si>
  <si>
    <t>E11HP27295</t>
  </si>
  <si>
    <t>Marta E Andino</t>
  </si>
  <si>
    <t>630-515-6352</t>
  </si>
  <si>
    <t>mandin@midwestern.edu</t>
  </si>
  <si>
    <t>HPSL - Pharmacy (E13)</t>
  </si>
  <si>
    <t>E13HP17299</t>
  </si>
  <si>
    <t>Carol Hartupee</t>
  </si>
  <si>
    <t>858-534-4664</t>
  </si>
  <si>
    <t>chartupee@ucsd.edu</t>
  </si>
  <si>
    <t>E13HP17993</t>
  </si>
  <si>
    <t>Janell R Valdez</t>
  </si>
  <si>
    <t>505-272-2954</t>
  </si>
  <si>
    <t>javaldez@salud.unm.edu</t>
  </si>
  <si>
    <t>Evidence-Based Tele-emergency Network Grant Program (G01)</t>
  </si>
  <si>
    <t>G01RH27872</t>
  </si>
  <si>
    <t>https://grants.hrsa.gov/2010/web2External/Interface/Common/PublicWebLinkController.aspx?GrantNumber=G02HP28001&amp;WL_WEBLINK_ID=1</t>
  </si>
  <si>
    <t>G02HP28001</t>
  </si>
  <si>
    <t>Rural Network Allied Health Training Program (G04)</t>
  </si>
  <si>
    <t>McKinley County</t>
  </si>
  <si>
    <t>REHOBOTH MCKINLEY CHRISTIAN HEALTH CARE SERVICES, INC.</t>
  </si>
  <si>
    <t>1901 Red Rock Dr</t>
  </si>
  <si>
    <t>Gallup, NM 87301-5683</t>
  </si>
  <si>
    <t>G04RH28699</t>
  </si>
  <si>
    <t>Ina Burmeister</t>
  </si>
  <si>
    <t>505-863-7287</t>
  </si>
  <si>
    <t>iburmeister@rmchcs.org</t>
  </si>
  <si>
    <t>Union County</t>
  </si>
  <si>
    <t>UNION COUNTY HEALTH AND WELLNESS NETWORK, INCORPORATED</t>
  </si>
  <si>
    <t>4 1/2 Main St</t>
  </si>
  <si>
    <t>Clayton, NM 88415-3038</t>
  </si>
  <si>
    <t>https://grants.hrsa.gov/2010/web2External/Interface/Common/PublicWebLinkController.aspx?GrantNumber=G04RH28701&amp;WL_WEBLINK_ID=1</t>
  </si>
  <si>
    <t>G04RH28701</t>
  </si>
  <si>
    <t>Kristen Christy</t>
  </si>
  <si>
    <t>575-779-7746</t>
  </si>
  <si>
    <t>kchristy@ucnetwork.us</t>
  </si>
  <si>
    <t>https://grants.hrsa.gov/2010/web2External/Interface/Common/PublicWebLinkController.aspx?GrantNumber=G06HP27884&amp;WL_WEBLINK_ID=1</t>
  </si>
  <si>
    <t>G06HP27884</t>
  </si>
  <si>
    <t>Oswaldo Lopez</t>
  </si>
  <si>
    <t>323-307-0111</t>
  </si>
  <si>
    <t>oslopez@la.altamed.org</t>
  </si>
  <si>
    <t>Primary Care Training and Enhancement (T0B)</t>
  </si>
  <si>
    <t>https://grants.hrsa.gov/2010/web2External/Interface/Common/PublicWebLinkController.aspx?GrantNumber=T0BHP29990&amp;WL_WEBLINK_ID=1</t>
  </si>
  <si>
    <t>T0BHP29990</t>
  </si>
  <si>
    <t>Gena L Lewis</t>
  </si>
  <si>
    <t>510-428-3885 x2621</t>
  </si>
  <si>
    <t>glewis@mail.cho.org</t>
  </si>
  <si>
    <t>https://grants.hrsa.gov/2010/web2External/Interface/Common/PublicWebLinkController.aspx?GrantNumber=T0BHP29999&amp;WL_WEBLINK_ID=1</t>
  </si>
  <si>
    <t>T0BHP29999</t>
  </si>
  <si>
    <t>Kelly R Morton</t>
  </si>
  <si>
    <t>909-558-6688</t>
  </si>
  <si>
    <t>kmorton@llu.edu</t>
  </si>
  <si>
    <t>https://grants.hrsa.gov/2010/web2External/Interface/Common/PublicWebLinkController.aspx?GrantNumber=T0BHP30013&amp;WL_WEBLINK_ID=1</t>
  </si>
  <si>
    <t>T0BHP30013</t>
  </si>
  <si>
    <t>Michael Nduati</t>
  </si>
  <si>
    <t>951-827-7662</t>
  </si>
  <si>
    <t>mnduati@medsch.ucr.edu</t>
  </si>
  <si>
    <t>https://grants.hrsa.gov/2010/web2External/Interface/Common/PublicWebLinkController.aspx?GrantNumber=T0BHP30020&amp;WL_WEBLINK_ID=1</t>
  </si>
  <si>
    <t>T0BHP30020</t>
  </si>
  <si>
    <t>Betsy G Jones</t>
  </si>
  <si>
    <t>806-743-6128</t>
  </si>
  <si>
    <t>betsy.jones@ttuhsc.edu</t>
  </si>
  <si>
    <t>https://grants.hrsa.gov/2010/web2External/Interface/Common/PublicWebLinkController.aspx?GrantNumber=T0BHP30023&amp;WL_WEBLINK_ID=1</t>
  </si>
  <si>
    <t>T0BHP30023</t>
  </si>
  <si>
    <t>Debra Bakerjian</t>
  </si>
  <si>
    <t>916-734-7124</t>
  </si>
  <si>
    <t>dbakerjian@ucdavis.edu</t>
  </si>
  <si>
    <t>Geriatrics Workforce Enhancement Program (U1Q)</t>
  </si>
  <si>
    <t>San Diego State University Foundation</t>
  </si>
  <si>
    <t>5250 Campanile Dr # Mc1947</t>
  </si>
  <si>
    <t>San Diego, CA 92182-1901</t>
  </si>
  <si>
    <t>https://grants.hrsa.gov/2010/web2External/Interface/Common/PublicWebLinkController.aspx?GrantNumber=U1QHP28717&amp;WL_WEBLINK_ID=1</t>
  </si>
  <si>
    <t>U1QHP28717</t>
  </si>
  <si>
    <t>Philip A Greiner</t>
  </si>
  <si>
    <t>619-594-6504</t>
  </si>
  <si>
    <t>pgreiner@mail.sdsu.edu</t>
  </si>
  <si>
    <t>https://grants.hrsa.gov/2010/web2External/Interface/Common/PublicWebLinkController.aspx?GrantNumber=U1QHP28721&amp;WL_WEBLINK_ID=1</t>
  </si>
  <si>
    <t>U1QHP28721</t>
  </si>
  <si>
    <t>Mindy J Fain</t>
  </si>
  <si>
    <t>520-626-5805</t>
  </si>
  <si>
    <t>mfain@aging.arizona.edu</t>
  </si>
  <si>
    <t>U1QHP28724</t>
  </si>
  <si>
    <t>Lisa M Gibbs</t>
  </si>
  <si>
    <t>714-456-5530</t>
  </si>
  <si>
    <t>lgibbs@uci.edu</t>
  </si>
  <si>
    <t>https://grants.hrsa.gov/2010/web2External/Interface/Common/PublicWebLinkController.aspx?GrantNumber=G02HP27980&amp;WL_WEBLINK_ID=1</t>
  </si>
  <si>
    <t>G02HP27980</t>
  </si>
  <si>
    <t>McClain Sampson</t>
  </si>
  <si>
    <t>713-743-6719</t>
  </si>
  <si>
    <t>mmsampson@uh.edu</t>
  </si>
  <si>
    <t>Maternal, Infant and Early Childhood Homevisiting Grant Program (X10)</t>
  </si>
  <si>
    <t xml:space="preserve">The Health Resources and Services Administration (HRSA), Maternal and Child Health Bureau, Division of Home Visiting and Early Childhood Systems is accepting applications for federal fiscal year (FY) </t>
  </si>
  <si>
    <t>https://grants.hrsa.gov/2010/web2External/Interface/Common/PublicWebLinkController.aspx?GrantNumber=X10MC29460&amp;WL_WEBLINK_ID=1</t>
  </si>
  <si>
    <t>X10MC29460</t>
  </si>
  <si>
    <t>Laura Bellucci</t>
  </si>
  <si>
    <t>602-364-1454</t>
  </si>
  <si>
    <t>Laura.Bellucci@azdhs.gov</t>
  </si>
  <si>
    <t>https://grants.hrsa.gov/2010/web2External/Interface/Common/PublicWebLinkController.aspx?GrantNumber=X10MC29462&amp;WL_WEBLINK_ID=1</t>
  </si>
  <si>
    <t>X10MC29462</t>
  </si>
  <si>
    <t>Kristen Rogers</t>
  </si>
  <si>
    <t>916-650-0313</t>
  </si>
  <si>
    <t>kristen.rogers@cdph.ca.gov</t>
  </si>
  <si>
    <t>CHILDREN, YOUTH AND FAMILIES, NEW MEXICO DEPARTMENT OF</t>
  </si>
  <si>
    <t>1120 Paseo De Peralta</t>
  </si>
  <si>
    <t>Santa Fe, NM 87501-2747</t>
  </si>
  <si>
    <t>X10MC29492</t>
  </si>
  <si>
    <t>Alejandra Robelledo-Rea</t>
  </si>
  <si>
    <t>505-827-3678</t>
  </si>
  <si>
    <t>alejandra.rebolledo@state.nm.us</t>
  </si>
  <si>
    <t>Health And Human Services Commission, Texas</t>
  </si>
  <si>
    <t>4900 N Lamar Blvd</t>
  </si>
  <si>
    <t>Austin, TX 78751-2316</t>
  </si>
  <si>
    <t>https://grants.hrsa.gov/2010/web2External/Interface/Common/PublicWebLinkController.aspx?GrantNumber=X10MC29506&amp;WL_WEBLINK_ID=1</t>
  </si>
  <si>
    <t>X10MC29506</t>
  </si>
  <si>
    <t>Donna Wood</t>
  </si>
  <si>
    <t>512-840-7812</t>
  </si>
  <si>
    <t>donna.wood@dfps.state.tx.us</t>
  </si>
  <si>
    <t>Academic Units for Primary Care Training and Enhancement (UH1)</t>
  </si>
  <si>
    <t>https://grants.hrsa.gov/2010/web2External/Interface/Common/PublicWebLinkController.aspx?GrantNumber=UH1HP29965&amp;WL_WEBLINK_ID=1</t>
  </si>
  <si>
    <t>UH1HP29965</t>
  </si>
  <si>
    <t>https://grants.hrsa.gov/2010/web2External/Interface/Common/PublicWebLinkController.aspx?GrantNumber=C8DCS29743&amp;WL_WEBLINK_ID=1</t>
  </si>
  <si>
    <t>C8DCS29743</t>
  </si>
  <si>
    <t>https://grants.hrsa.gov/2010/web2External/Interface/Common/PublicWebLinkController.aspx?GrantNumber=C8DCS29744&amp;WL_WEBLINK_ID=1</t>
  </si>
  <si>
    <t>C8DCS29744</t>
  </si>
  <si>
    <t>Robin Moore</t>
  </si>
  <si>
    <t>rmoore@etchc.com</t>
  </si>
  <si>
    <t>https://grants.hrsa.gov/2010/web2External/Interface/Common/PublicWebLinkController.aspx?GrantNumber=C8DCS29745&amp;WL_WEBLINK_ID=1</t>
  </si>
  <si>
    <t>C8DCS29745</t>
  </si>
  <si>
    <t>https://grants.hrsa.gov/2010/web2External/Interface/Common/PublicWebLinkController.aspx?GrantNumber=C8DCS29728&amp;WL_WEBLINK_ID=1</t>
  </si>
  <si>
    <t>C8DCS29728</t>
  </si>
  <si>
    <t>https://grants.hrsa.gov/2010/web2External/Interface/Common/PublicWebLinkController.aspx?GrantNumber=C8DCS29729&amp;WL_WEBLINK_ID=1</t>
  </si>
  <si>
    <t>C8DCS29729</t>
  </si>
  <si>
    <t>https://grants.hrsa.gov/2010/web2External/Interface/Common/PublicWebLinkController.aspx?GrantNumber=C8DCS29730&amp;WL_WEBLINK_ID=1</t>
  </si>
  <si>
    <t>C8DCS29730</t>
  </si>
  <si>
    <t>https://grants.hrsa.gov/2010/web2External/Interface/Common/PublicWebLinkController.aspx?GrantNumber=C8DCS29731&amp;WL_WEBLINK_ID=1</t>
  </si>
  <si>
    <t>C8DCS29731</t>
  </si>
  <si>
    <t>https://grants.hrsa.gov/2010/web2External/Interface/Common/PublicWebLinkController.aspx?GrantNumber=C8DCS29732&amp;WL_WEBLINK_ID=1</t>
  </si>
  <si>
    <t>C8DCS29732</t>
  </si>
  <si>
    <t>Kevin Norris</t>
  </si>
  <si>
    <t>505-757-6482 x124</t>
  </si>
  <si>
    <t>kevinnorris@pecoshealth.org</t>
  </si>
  <si>
    <t>https://grants.hrsa.gov/2010/web2External/Interface/Common/PublicWebLinkController.aspx?GrantNumber=C8DCS29739&amp;WL_WEBLINK_ID=1</t>
  </si>
  <si>
    <t>C8DCS29739</t>
  </si>
  <si>
    <t>https://grants.hrsa.gov/2010/web2External/Interface/Common/PublicWebLinkController.aspx?GrantNumber=U1QHP28725&amp;WL_WEBLINK_ID=1</t>
  </si>
  <si>
    <t>U1QHP28725</t>
  </si>
  <si>
    <t>Zaldy S. Tan</t>
  </si>
  <si>
    <t>310-825-8253</t>
  </si>
  <si>
    <t>ztan@mednet.ucla.edu</t>
  </si>
  <si>
    <t>https://grants.hrsa.gov/2010/web2External/Interface/Common/PublicWebLinkController.aspx?GrantNumber=U1QHP28726&amp;WL_WEBLINK_ID=1</t>
  </si>
  <si>
    <t>U1QHP28726</t>
  </si>
  <si>
    <t>Diane Chau</t>
  </si>
  <si>
    <t>775-378-8642</t>
  </si>
  <si>
    <t>dlchau@ucsd.edu</t>
  </si>
  <si>
    <t>https://grants.hrsa.gov/2010/web2External/Interface/Common/PublicWebLinkController.aspx?GrantNumber=U1QHP28727&amp;WL_WEBLINK_ID=1</t>
  </si>
  <si>
    <t>U1QHP28727</t>
  </si>
  <si>
    <t>Louise C Walter</t>
  </si>
  <si>
    <t>415-221-4810 x23052</t>
  </si>
  <si>
    <t>Louise.Walter@ucsf.edu</t>
  </si>
  <si>
    <t>U1QHP28735</t>
  </si>
  <si>
    <t>Janice Knebl</t>
  </si>
  <si>
    <t>817-735-2418</t>
  </si>
  <si>
    <t>Janice.Knebl@unthsc.edu</t>
  </si>
  <si>
    <t>U1QHP28740</t>
  </si>
  <si>
    <t>Laura Mosqueda</t>
  </si>
  <si>
    <t>626-457-4078</t>
  </si>
  <si>
    <t>laura.mosqueda@med.usc.edu</t>
  </si>
  <si>
    <t>High Poverty Rural Chilidren Telehealth Network Grant Program (D3F)</t>
  </si>
  <si>
    <t>D3FRH29258</t>
  </si>
  <si>
    <t>Special Projects of National Significance - SMAIF HIV and Housing through Data Integration (U1S)</t>
  </si>
  <si>
    <t>https://grants.hrsa.gov/2010/web2External/Interface/Common/PublicWebLinkController.aspx?GrantNumber=U1SHA29299&amp;WL_WEBLINK_ID=1</t>
  </si>
  <si>
    <t>U1SHA29299</t>
  </si>
  <si>
    <t>Dental Faculty Development and Loan Repayment Program (T93)</t>
  </si>
  <si>
    <t>https://grants.hrsa.gov/2010/web2External/Interface/Common/PublicWebLinkController.aspx?GrantNumber=T93HP30393&amp;WL_WEBLINK_ID=1</t>
  </si>
  <si>
    <t>T93HP30393</t>
  </si>
  <si>
    <t>https://grants.hrsa.gov/2010/web2External/Interface/Common/PublicWebLinkController.aspx?GrantNumber=T93HP30397&amp;WL_WEBLINK_ID=1</t>
  </si>
  <si>
    <t>T93HP30397</t>
  </si>
  <si>
    <t>Mary N Partida</t>
  </si>
  <si>
    <t>210-567-1503</t>
  </si>
  <si>
    <t>partidam@uthscsa.edu</t>
  </si>
  <si>
    <t>https://grants.hrsa.gov/2010/web2External/Interface/Common/PublicWebLinkController.aspx?GrantNumber=C8DCS29740&amp;WL_WEBLINK_ID=1</t>
  </si>
  <si>
    <t>C8DCS29740</t>
  </si>
  <si>
    <t>806-765-2611 x1110</t>
  </si>
  <si>
    <t>https://grants.hrsa.gov/2010/web2External/Interface/Common/PublicWebLinkController.aspx?GrantNumber=C8DCS29741&amp;WL_WEBLINK_ID=1</t>
  </si>
  <si>
    <t>C8DCS29741</t>
  </si>
  <si>
    <t>https://grants.hrsa.gov/2010/web2External/Interface/Common/PublicWebLinkController.aspx?GrantNumber=C8DCS29742&amp;WL_WEBLINK_ID=1</t>
  </si>
  <si>
    <t>C8DCS29742</t>
  </si>
  <si>
    <t>https://grants.hrsa.gov/2010/web2External/Interface/Common/PublicWebLinkController.aspx?GrantNumber=C8DCS29746&amp;WL_WEBLINK_ID=1</t>
  </si>
  <si>
    <t>C8DCS29746</t>
  </si>
  <si>
    <t>https://grants.hrsa.gov/2010/web2External/Interface/Common/PublicWebLinkController.aspx?GrantNumber=C8DCS29747&amp;WL_WEBLINK_ID=1</t>
  </si>
  <si>
    <t>C8DCS29747</t>
  </si>
  <si>
    <t>https://grants.hrsa.gov/2010/web2External/Interface/Common/PublicWebLinkController.aspx?GrantNumber=C8DCS29748&amp;WL_WEBLINK_ID=1</t>
  </si>
  <si>
    <t>C8DCS29748</t>
  </si>
  <si>
    <t>https://grants.hrsa.gov/2010/web2External/Interface/Common/PublicWebLinkController.aspx?GrantNumber=C8DCS29749&amp;WL_WEBLINK_ID=1</t>
  </si>
  <si>
    <t>C8DCS29749</t>
  </si>
  <si>
    <t>https://grants.hrsa.gov/2010/web2External/Interface/Common/PublicWebLinkController.aspx?GrantNumber=C8DCS29750&amp;WL_WEBLINK_ID=1</t>
  </si>
  <si>
    <t>C8DCS29750</t>
  </si>
  <si>
    <t>Meagan Marshall</t>
  </si>
  <si>
    <t>https://grants.hrsa.gov/2010/web2External/Interface/Common/PublicWebLinkController.aspx?GrantNumber=C8DCS29751&amp;WL_WEBLINK_ID=1</t>
  </si>
  <si>
    <t>C8DCS29751</t>
  </si>
  <si>
    <t>Matt Balthazar</t>
  </si>
  <si>
    <t>512-978-8824</t>
  </si>
  <si>
    <t>matt.balthazar@communitycaretx.org</t>
  </si>
  <si>
    <t>https://grants.hrsa.gov/2010/web2External/Interface/Common/PublicWebLinkController.aspx?GrantNumber=C8DCS29781&amp;WL_WEBLINK_ID=1</t>
  </si>
  <si>
    <t>C8DCS29781</t>
  </si>
  <si>
    <t>https://grants.hrsa.gov/2010/web2External/Interface/Common/PublicWebLinkController.aspx?GrantNumber=C8DCS29782&amp;WL_WEBLINK_ID=1</t>
  </si>
  <si>
    <t>C8DCS29782</t>
  </si>
  <si>
    <t>https://grants.hrsa.gov/2010/web2External/Interface/Common/PublicWebLinkController.aspx?GrantNumber=C8DCS29783&amp;WL_WEBLINK_ID=1</t>
  </si>
  <si>
    <t>C8DCS29783</t>
  </si>
  <si>
    <t>clifford B shiepe</t>
  </si>
  <si>
    <t>323-730-1920 x3011</t>
  </si>
  <si>
    <t>https://grants.hrsa.gov/2010/web2External/Interface/Common/PublicWebLinkController.aspx?GrantNumber=C8DCS29752&amp;WL_WEBLINK_ID=1</t>
  </si>
  <si>
    <t>C8DCS29752</t>
  </si>
  <si>
    <t>https://grants.hrsa.gov/2010/web2External/Interface/Common/PublicWebLinkController.aspx?GrantNumber=C8DCS29753&amp;WL_WEBLINK_ID=1</t>
  </si>
  <si>
    <t>C8DCS29753</t>
  </si>
  <si>
    <t>Christopher Hansen</t>
  </si>
  <si>
    <t>928-645-6600</t>
  </si>
  <si>
    <t>https://grants.hrsa.gov/2010/web2External/Interface/Common/PublicWebLinkController.aspx?GrantNumber=C8DCS29754&amp;WL_WEBLINK_ID=1</t>
  </si>
  <si>
    <t>C8DCS29754</t>
  </si>
  <si>
    <t>https://grants.hrsa.gov/2010/web2External/Interface/Common/PublicWebLinkController.aspx?GrantNumber=C8DCS29755&amp;WL_WEBLINK_ID=1</t>
  </si>
  <si>
    <t>C8DCS29755</t>
  </si>
  <si>
    <t>520-309-3771</t>
  </si>
  <si>
    <t>https://grants.hrsa.gov/2010/web2External/Interface/Common/PublicWebLinkController.aspx?GrantNumber=C8DCS29756&amp;WL_WEBLINK_ID=1</t>
  </si>
  <si>
    <t>C8DCS29756</t>
  </si>
  <si>
    <t>https://grants.hrsa.gov/2010/web2External/Interface/Common/PublicWebLinkController.aspx?GrantNumber=C8DCS29757&amp;WL_WEBLINK_ID=1</t>
  </si>
  <si>
    <t>C8DCS29757</t>
  </si>
  <si>
    <t>Julia Nierad</t>
  </si>
  <si>
    <t>480-882-5917</t>
  </si>
  <si>
    <t>Julia.Nierad@HonorHealth.com</t>
  </si>
  <si>
    <t>https://grants.hrsa.gov/2010/web2External/Interface/Common/PublicWebLinkController.aspx?GrantNumber=C8DCS29784&amp;WL_WEBLINK_ID=1</t>
  </si>
  <si>
    <t>C8DCS29784</t>
  </si>
  <si>
    <t>https://grants.hrsa.gov/2010/web2External/Interface/Common/PublicWebLinkController.aspx?GrantNumber=C8DCS29785&amp;WL_WEBLINK_ID=1</t>
  </si>
  <si>
    <t>C8DCS29785</t>
  </si>
  <si>
    <t>https://grants.hrsa.gov/2010/web2External/Interface/Common/PublicWebLinkController.aspx?GrantNumber=C8DCS29786&amp;WL_WEBLINK_ID=1</t>
  </si>
  <si>
    <t>C8DCS29786</t>
  </si>
  <si>
    <t>https://grants.hrsa.gov/2010/web2External/Interface/Common/PublicWebLinkController.aspx?GrantNumber=C8DCS29758&amp;WL_WEBLINK_ID=1</t>
  </si>
  <si>
    <t>C8DCS29758</t>
  </si>
  <si>
    <t>Dollie Smallcanyon</t>
  </si>
  <si>
    <t>928-283-2501</t>
  </si>
  <si>
    <t>dollie.smallcanyon@tchealth.org</t>
  </si>
  <si>
    <t>https://grants.hrsa.gov/2010/web2External/Interface/Common/PublicWebLinkController.aspx?GrantNumber=C8DCS29759&amp;WL_WEBLINK_ID=1</t>
  </si>
  <si>
    <t>C8DCS29759</t>
  </si>
  <si>
    <t>Nicole Rossi</t>
  </si>
  <si>
    <t>928-442-5728</t>
  </si>
  <si>
    <t>Nicole.Rossi@yavapai.us</t>
  </si>
  <si>
    <t>https://grants.hrsa.gov/2010/web2External/Interface/Common/PublicWebLinkController.aspx?GrantNumber=C8DCS29762&amp;WL_WEBLINK_ID=1</t>
  </si>
  <si>
    <t>C8DCS29762</t>
  </si>
  <si>
    <t>https://grants.hrsa.gov/2010/web2External/Interface/Common/PublicWebLinkController.aspx?GrantNumber=C8DCS29763&amp;WL_WEBLINK_ID=1</t>
  </si>
  <si>
    <t>C8DCS29763</t>
  </si>
  <si>
    <t>https://grants.hrsa.gov/2010/web2External/Interface/Common/PublicWebLinkController.aspx?GrantNumber=C8DCS29764&amp;WL_WEBLINK_ID=1</t>
  </si>
  <si>
    <t>C8DCS29764</t>
  </si>
  <si>
    <t>Dong Suh</t>
  </si>
  <si>
    <t>510-986-6836</t>
  </si>
  <si>
    <t>dsuh@ahschc.org</t>
  </si>
  <si>
    <t>https://grants.hrsa.gov/2010/web2External/Interface/Common/PublicWebLinkController.aspx?GrantNumber=C8DCS29765&amp;WL_WEBLINK_ID=1</t>
  </si>
  <si>
    <t>C8DCS29765</t>
  </si>
  <si>
    <t>Christine Howland</t>
  </si>
  <si>
    <t>559-664-4142</t>
  </si>
  <si>
    <t>chowland@camarenahealth.org</t>
  </si>
  <si>
    <t>https://grants.hrsa.gov/2010/web2External/Interface/Common/PublicWebLinkController.aspx?GrantNumber=C8DCS29766&amp;WL_WEBLINK_ID=1</t>
  </si>
  <si>
    <t>C8DCS29766</t>
  </si>
  <si>
    <t>https://grants.hrsa.gov/2010/web2External/Interface/Common/PublicWebLinkController.aspx?GrantNumber=C8DCS29767&amp;WL_WEBLINK_ID=1</t>
  </si>
  <si>
    <t>C8DCS29767</t>
  </si>
  <si>
    <t>530-753-3498 x1205</t>
  </si>
  <si>
    <t>https://grants.hrsa.gov/2010/web2External/Interface/Common/PublicWebLinkController.aspx?GrantNumber=C8DCS29768&amp;WL_WEBLINK_ID=1</t>
  </si>
  <si>
    <t>C8DCS29768</t>
  </si>
  <si>
    <t>https://grants.hrsa.gov/2010/web2External/Interface/Common/PublicWebLinkController.aspx?GrantNumber=C8DCS29769&amp;WL_WEBLINK_ID=1</t>
  </si>
  <si>
    <t>C8DCS29769</t>
  </si>
  <si>
    <t>franbc@fhcsd.org</t>
  </si>
  <si>
    <t>https://grants.hrsa.gov/2010/web2External/Interface/Common/PublicWebLinkController.aspx?GrantNumber=C8DCS29770&amp;WL_WEBLINK_ID=1</t>
  </si>
  <si>
    <t>C8DCS29770</t>
  </si>
  <si>
    <t>https://grants.hrsa.gov/2010/web2External/Interface/Common/PublicWebLinkController.aspx?GrantNumber=C8DCS29771&amp;WL_WEBLINK_ID=1</t>
  </si>
  <si>
    <t>C8DCS29771</t>
  </si>
  <si>
    <t>https://grants.hrsa.gov/2010/web2External/Interface/Common/PublicWebLinkController.aspx?GrantNumber=C8DCS29787&amp;WL_WEBLINK_ID=1</t>
  </si>
  <si>
    <t>C8DCS29787</t>
  </si>
  <si>
    <t>Corinne Sanchez</t>
  </si>
  <si>
    <t>corinnesa@aol.com</t>
  </si>
  <si>
    <t>https://grants.hrsa.gov/2010/web2External/Interface/Common/PublicWebLinkController.aspx?GrantNumber=C8DCS29788&amp;WL_WEBLINK_ID=1</t>
  </si>
  <si>
    <t>C8DCS29788</t>
  </si>
  <si>
    <t>https://grants.hrsa.gov/2010/web2External/Interface/Common/PublicWebLinkController.aspx?GrantNumber=C8DCS29789&amp;WL_WEBLINK_ID=1</t>
  </si>
  <si>
    <t>C8DCS29789</t>
  </si>
  <si>
    <t>Daniel J. Davis</t>
  </si>
  <si>
    <t>714-247-4309</t>
  </si>
  <si>
    <t>daniel.davis@hurttclinic.org</t>
  </si>
  <si>
    <t>https://grants.hrsa.gov/2010/web2External/Interface/Common/PublicWebLinkController.aspx?GrantNumber=C8DCS29772&amp;WL_WEBLINK_ID=1</t>
  </si>
  <si>
    <t>C8DCS29772</t>
  </si>
  <si>
    <t>https://grants.hrsa.gov/2010/web2External/Interface/Common/PublicWebLinkController.aspx?GrantNumber=C8DCS29773&amp;WL_WEBLINK_ID=1</t>
  </si>
  <si>
    <t>C8DCS29773</t>
  </si>
  <si>
    <t>https://grants.hrsa.gov/2010/web2External/Interface/Common/PublicWebLinkController.aspx?GrantNumber=C8DCS29774&amp;WL_WEBLINK_ID=1</t>
  </si>
  <si>
    <t>C8DCS29774</t>
  </si>
  <si>
    <t>https://grants.hrsa.gov/2010/web2External/Interface/Common/PublicWebLinkController.aspx?GrantNumber=C8DCS29775&amp;WL_WEBLINK_ID=1</t>
  </si>
  <si>
    <t>C8DCS29775</t>
  </si>
  <si>
    <t>https://grants.hrsa.gov/2010/web2External/Interface/Common/PublicWebLinkController.aspx?GrantNumber=C8DCS29776&amp;WL_WEBLINK_ID=1</t>
  </si>
  <si>
    <t>C8DCS29776</t>
  </si>
  <si>
    <t>https://grants.hrsa.gov/2010/web2External/Interface/Common/PublicWebLinkController.aspx?GrantNumber=C8DCS29777&amp;WL_WEBLINK_ID=1</t>
  </si>
  <si>
    <t>C8DCS29777</t>
  </si>
  <si>
    <t>https://grants.hrsa.gov/2010/web2External/Interface/Common/PublicWebLinkController.aspx?GrantNumber=C8DCS29778&amp;WL_WEBLINK_ID=1</t>
  </si>
  <si>
    <t>C8DCS29778</t>
  </si>
  <si>
    <t>https://grants.hrsa.gov/2010/web2External/Interface/Common/PublicWebLinkController.aspx?GrantNumber=C8DCS29779&amp;WL_WEBLINK_ID=1</t>
  </si>
  <si>
    <t>C8DCS29779</t>
  </si>
  <si>
    <t>JUSTIN PREAS</t>
  </si>
  <si>
    <t>559-646-6618 x0003</t>
  </si>
  <si>
    <t>preasj@unitedhealthcenters.org</t>
  </si>
  <si>
    <t>https://grants.hrsa.gov/2010/web2External/Interface/Common/PublicWebLinkController.aspx?GrantNumber=C8DCS29780&amp;WL_WEBLINK_ID=1</t>
  </si>
  <si>
    <t>C8DCS29780</t>
  </si>
  <si>
    <t>818-763-1718 x204</t>
  </si>
  <si>
    <t>pwilson@vchcare.org</t>
  </si>
  <si>
    <t>https://grants.hrsa.gov/2010/web2External/Interface/Common/PublicWebLinkController.aspx?GrantNumber=C8DCS29790&amp;WL_WEBLINK_ID=1</t>
  </si>
  <si>
    <t>C8DCS29790</t>
  </si>
  <si>
    <t>https://grants.hrsa.gov/2010/web2External/Interface/Common/PublicWebLinkController.aspx?GrantNumber=C8DCS29791&amp;WL_WEBLINK_ID=1</t>
  </si>
  <si>
    <t>C8DCS29791</t>
  </si>
  <si>
    <t>JayVon D Muhammad</t>
  </si>
  <si>
    <t>415-339-8813 x162</t>
  </si>
  <si>
    <t>jayvon@marincityclinic.org</t>
  </si>
  <si>
    <t>https://grants.hrsa.gov/2010/web2External/Interface/Common/PublicWebLinkController.aspx?GrantNumber=C8DCS29792&amp;WL_WEBLINK_ID=1</t>
  </si>
  <si>
    <t>C8DCS29792</t>
  </si>
  <si>
    <t>https://grants.hrsa.gov/2010/web2External/Interface/Common/PublicWebLinkController.aspx?GrantNumber=C8DCS29793&amp;WL_WEBLINK_ID=1</t>
  </si>
  <si>
    <t>C8DCS29793</t>
  </si>
  <si>
    <t>https://grants.hrsa.gov/2010/web2External/Interface/Common/PublicWebLinkController.aspx?GrantNumber=C8DCS29794&amp;WL_WEBLINK_ID=1</t>
  </si>
  <si>
    <t>C8DCS29794</t>
  </si>
  <si>
    <t>https://grants.hrsa.gov/2010/web2External/Interface/Common/PublicWebLinkController.aspx?GrantNumber=C8DCS29795&amp;WL_WEBLINK_ID=1</t>
  </si>
  <si>
    <t>C8DCS29795</t>
  </si>
  <si>
    <t>Neil Kozuma</t>
  </si>
  <si>
    <t>408-729-4290 x3179</t>
  </si>
  <si>
    <t>nkozuma@sjffcc.org</t>
  </si>
  <si>
    <t>https://grants.hrsa.gov/2010/web2External/Interface/Common/PublicWebLinkController.aspx?GrantNumber=C8DCS29796&amp;WL_WEBLINK_ID=1</t>
  </si>
  <si>
    <t>C8DCS29796</t>
  </si>
  <si>
    <t>https://grants.hrsa.gov/2010/web2External/Interface/Common/PublicWebLinkController.aspx?GrantNumber=C8DCS29797&amp;WL_WEBLINK_ID=1</t>
  </si>
  <si>
    <t>C8DCS29797</t>
  </si>
  <si>
    <t>https://grants.hrsa.gov/2010/web2External/Interface/Common/PublicWebLinkController.aspx?GrantNumber=C8DCS29798&amp;WL_WEBLINK_ID=1</t>
  </si>
  <si>
    <t>C8DCS29798</t>
  </si>
  <si>
    <t>https://grants.hrsa.gov/2010/web2External/Interface/Common/PublicWebLinkController.aspx?GrantNumber=C8DCS29799&amp;WL_WEBLINK_ID=1</t>
  </si>
  <si>
    <t>C8DCS29799</t>
  </si>
  <si>
    <t>https://grants.hrsa.gov/2010/web2External/Interface/Common/PublicWebLinkController.aspx?GrantNumber=C8DCS29800&amp;WL_WEBLINK_ID=1</t>
  </si>
  <si>
    <t>C8DCS29800</t>
  </si>
  <si>
    <t>https://grants.hrsa.gov/2010/web2External/Interface/Common/PublicWebLinkController.aspx?GrantNumber=C8DCS29801&amp;WL_WEBLINK_ID=1</t>
  </si>
  <si>
    <t>C8DCS29801</t>
  </si>
  <si>
    <t>T0BHP28565</t>
  </si>
  <si>
    <t>Diana A Coffa</t>
  </si>
  <si>
    <t>415-225-0688</t>
  </si>
  <si>
    <t>diana.coffa@ucsf.edu</t>
  </si>
  <si>
    <t>KAWEAH DELTA HEALTH CARE DISTRICT</t>
  </si>
  <si>
    <t>400 W Mineral King Ave</t>
  </si>
  <si>
    <t>Visalia, CA 93291-6237</t>
  </si>
  <si>
    <t>https://grants.hrsa.gov/2010/web2External/Interface/Common/PublicWebLinkController.aspx?GrantNumber=T0BHP28575&amp;WL_WEBLINK_ID=1</t>
  </si>
  <si>
    <t>T0BHP28575</t>
  </si>
  <si>
    <t>Ryan Gates</t>
  </si>
  <si>
    <t>559-624-5647</t>
  </si>
  <si>
    <t>rgates@kdhcd.org</t>
  </si>
  <si>
    <t>https://grants.hrsa.gov/2010/web2External/Interface/Common/PublicWebLinkController.aspx?GrantNumber=T0BHP28586&amp;WL_WEBLINK_ID=1</t>
  </si>
  <si>
    <t>T0BHP28586</t>
  </si>
  <si>
    <t>Robert Williams</t>
  </si>
  <si>
    <t>505-272-3603</t>
  </si>
  <si>
    <t>rlwilliams@salud.unm.edu</t>
  </si>
  <si>
    <t>Row Labels</t>
  </si>
  <si>
    <t>Grand Total</t>
  </si>
  <si>
    <t>Block</t>
  </si>
  <si>
    <t>Grant</t>
  </si>
  <si>
    <t>ARIZONA</t>
  </si>
  <si>
    <t>1. Cochise</t>
  </si>
  <si>
    <t>2. Pima</t>
  </si>
  <si>
    <t>3. Santa Cruz</t>
  </si>
  <si>
    <t>4. Yuma</t>
  </si>
  <si>
    <t>CALIFORNIA</t>
  </si>
  <si>
    <t>1. Imperial</t>
  </si>
  <si>
    <t>2. San Diego</t>
  </si>
  <si>
    <t>NEW MEXICO</t>
  </si>
  <si>
    <t>1. Dona Ana</t>
  </si>
  <si>
    <t>2. Grant</t>
  </si>
  <si>
    <t>3. Hidalgo</t>
  </si>
  <si>
    <t>4. Luna</t>
  </si>
  <si>
    <t>5. Otero</t>
  </si>
  <si>
    <t>6. Sierra</t>
  </si>
  <si>
    <t>TEXAS</t>
  </si>
  <si>
    <t>1. Brewster</t>
  </si>
  <si>
    <t>2. Brooks</t>
  </si>
  <si>
    <t>3. Cameron</t>
  </si>
  <si>
    <t>4. Crockett</t>
  </si>
  <si>
    <t>5. Culberson</t>
  </si>
  <si>
    <t>6. Dimmit</t>
  </si>
  <si>
    <t>7. Duval</t>
  </si>
  <si>
    <t>8. Edwards</t>
  </si>
  <si>
    <t>9. El Paso</t>
  </si>
  <si>
    <t>10. Frio</t>
  </si>
  <si>
    <t>11. Hidalgo</t>
  </si>
  <si>
    <t>12. Hudspeth</t>
  </si>
  <si>
    <t>13. Jeff Davis</t>
  </si>
  <si>
    <t>14. Jim Hogg</t>
  </si>
  <si>
    <t>15. Kenedy</t>
  </si>
  <si>
    <t>16. Kinney</t>
  </si>
  <si>
    <t>17. La Salle</t>
  </si>
  <si>
    <t>18. Maverick</t>
  </si>
  <si>
    <t>19. McMullen</t>
  </si>
  <si>
    <t>20. Pecos</t>
  </si>
  <si>
    <t>21. Presidi</t>
  </si>
  <si>
    <t>22. Real</t>
  </si>
  <si>
    <t>23. Reeves</t>
  </si>
  <si>
    <t>24. Starr</t>
  </si>
  <si>
    <t>25. Sutton</t>
  </si>
  <si>
    <t>26. Terrell</t>
  </si>
  <si>
    <t>27. Uvalde</t>
  </si>
  <si>
    <t>28. Val Verde</t>
  </si>
  <si>
    <t>29. Webb</t>
  </si>
  <si>
    <t>30. Willacy</t>
  </si>
  <si>
    <t>31. Zapata</t>
  </si>
  <si>
    <t>32. Zavala</t>
  </si>
  <si>
    <t>Grant/Loan</t>
  </si>
  <si>
    <t>Count of Grantee Number</t>
  </si>
  <si>
    <t>Bureau</t>
  </si>
  <si>
    <t>FY16 Amount</t>
  </si>
  <si>
    <t>Sum of FY16 Amount</t>
  </si>
  <si>
    <t>BPHC Summary</t>
  </si>
  <si>
    <t>HSB Summary</t>
  </si>
  <si>
    <t>MCHB Summary</t>
  </si>
  <si>
    <t>BUREAU OF HEALTH WORKFORCE</t>
  </si>
  <si>
    <t xml:space="preserve">General  Program Description: </t>
  </si>
  <si>
    <r>
      <rPr>
        <b/>
        <i/>
        <sz val="11"/>
        <color theme="1"/>
        <rFont val="Calibri"/>
        <family val="2"/>
        <scheme val="minor"/>
      </rPr>
      <t>NURSE Corps</t>
    </r>
    <r>
      <rPr>
        <sz val="11"/>
        <color theme="1"/>
        <rFont val="Calibri"/>
        <family val="2"/>
        <scheme val="minor"/>
      </rPr>
      <t xml:space="preserve"> helps to build healthier communities in urban, rural and frontier areas by supporting nurses and nursing students committed to working in communities with inadequate access to care.  
• The NURSE Corps Loan Repayment Program is a financial incentive program under which registered nurses, advanced practice RNs such as nurse practitioners, and nurse faculty working at accredited schools of nursing enter into a contractual agreement with the federal government to work full-time in a health care facility with a critical shortage of nurses, also known as a Critical Shortage Facility, in return for repayment of qualifying nursing educational loans.  
• The NURSE Corps Scholarship Program offers scholarships to individuals who are enrolled or accepted for enrollment in an accredited school of nursing in exchange for a service commitment of at least two years in a Critical Shortage Facility after graduation.  
</t>
    </r>
  </si>
  <si>
    <t>BUREAU OF PRIMARY HEALTH CARE</t>
  </si>
  <si>
    <r>
      <t xml:space="preserve">General  Program Description:  </t>
    </r>
    <r>
      <rPr>
        <sz val="11"/>
        <color theme="1"/>
        <rFont val="Calibri"/>
        <family val="2"/>
        <scheme val="minor"/>
      </rPr>
      <t/>
    </r>
  </si>
  <si>
    <t>FEDERAL OFFICE OF RURAL HEALTH</t>
  </si>
  <si>
    <t xml:space="preserve">General  Program Descriptions: </t>
  </si>
  <si>
    <t>HIV/AIDS BUREAU</t>
  </si>
  <si>
    <t>Ryan White Part C</t>
  </si>
  <si>
    <t>HEALTHCARE SYSTEMS BUREAU</t>
  </si>
  <si>
    <t xml:space="preserve">General  Program Description:  </t>
  </si>
  <si>
    <r>
      <rPr>
        <b/>
        <i/>
        <u/>
        <sz val="11"/>
        <color theme="1"/>
        <rFont val="Calibri"/>
        <family val="2"/>
        <scheme val="minor"/>
      </rPr>
      <t>The Poison Control Program (PCP):</t>
    </r>
    <r>
      <rPr>
        <sz val="11"/>
        <color theme="1"/>
        <rFont val="Calibri"/>
        <family val="2"/>
        <scheme val="minor"/>
      </rPr>
      <t xml:space="preserve"> The PCP supports the nation's poison control centers and the services they provide.  It maintains a single, national toll free phone number, known as the Poison Help Line that allows the public to access poison center services, supports the poison center infrastructure, and implements and evaluates a campaign to increase awareness of the poison centers.  </t>
    </r>
  </si>
  <si>
    <t>MATERNAL AND CHILD HEALTH BUREAU</t>
  </si>
  <si>
    <r>
      <rPr>
        <b/>
        <i/>
        <u/>
        <sz val="11"/>
        <color theme="1"/>
        <rFont val="Calibri"/>
        <family val="2"/>
        <scheme val="minor"/>
      </rPr>
      <t>Family-to-Family Health Information Center (F2F HIC) Program:</t>
    </r>
    <r>
      <rPr>
        <sz val="11"/>
        <color theme="1"/>
        <rFont val="Calibri"/>
        <family val="2"/>
        <scheme val="minor"/>
      </rPr>
      <t xml:space="preserve"> Funds family-staffed and family-run centers in the 50 states and the District of Columbia.  The F2F HICs provide information, education, technical assistance, and peer support to families of children (including youth) with special health care needs (CSHCN) and health professionals who serve such families. They also assist in ensuring that families and health professionals are partners in decision making at all levels of care and service delivery.</t>
    </r>
  </si>
  <si>
    <r>
      <rPr>
        <b/>
        <i/>
        <u/>
        <sz val="11"/>
        <color theme="1"/>
        <rFont val="Calibri"/>
        <family val="2"/>
        <scheme val="minor"/>
      </rPr>
      <t>Regional Hemophilia Network (RHN) Program:</t>
    </r>
    <r>
      <rPr>
        <b/>
        <i/>
        <sz val="11"/>
        <color theme="1"/>
        <rFont val="Calibri"/>
        <family val="2"/>
        <scheme val="minor"/>
      </rPr>
      <t xml:space="preserve"> </t>
    </r>
    <r>
      <rPr>
        <sz val="11"/>
        <color theme="1"/>
        <rFont val="Calibri"/>
        <family val="2"/>
        <scheme val="minor"/>
      </rPr>
      <t>Establishes integrated and collaborative regional networks to promote the comprehensive care of individuals with hemophilia and related bleeding disorders or clotting disorders such as thrombophilia.  The primary goal of the RHN is to ensure that individuals with hemophilia and other bleeding disorders and their families have access to quality care and appropriate hematologic, genetic and other medical expertise and information in the context of a medical home model that provides accessible, family-centered, continuous, comprehensive, coordinated, compassionate, and culturally effective care.</t>
    </r>
  </si>
  <si>
    <r>
      <rPr>
        <b/>
        <i/>
        <u/>
        <sz val="11"/>
        <color theme="1"/>
        <rFont val="Calibri"/>
        <family val="2"/>
        <scheme val="minor"/>
      </rPr>
      <t>Maternal and Child Health Block Grant (MCHBG Title V) Program:</t>
    </r>
    <r>
      <rPr>
        <b/>
        <sz val="11"/>
        <color theme="1"/>
        <rFont val="Calibri"/>
        <family val="2"/>
        <scheme val="minor"/>
      </rPr>
      <t xml:space="preserve"> </t>
    </r>
    <r>
      <rPr>
        <sz val="11"/>
        <color theme="1"/>
        <rFont val="Calibri"/>
        <family val="2"/>
        <scheme val="minor"/>
      </rPr>
      <t xml:space="preserve">Is a federal/state partnership, that provides a broad mandate for the provision of quality health care for all mothers and children in the nation, including children with special health care needs.  The purpose of this program is to provide mothers and children (in particular those with low income or with limited availability of health services) access to quality MCH services; reduce infant mortality and the incidence of preventable diseases and handicapping conditions among children; reduce the need for inpatient and long-term care services; increase the number of children (especially preschool children) appropriately immunized against disease; increase the number of low income children receiving health assessments and follow-up diagnostic and treatment services; promote the health of mothers and infants by providing prenatal, delivery, and postpartum care for low income, at-risk pregnant women; promote the health of children by providing preventive and primary care services for low income children; provide rehabilitation services for blind and disabled individuals under the age of 16 receiving benefits under Title XVI, to the extent medical assistance for such services is not provided under Title XIX; and to provide and promote family-centered, community-based systems of services for such children and their families.
</t>
    </r>
  </si>
  <si>
    <r>
      <t xml:space="preserve">Border Area: </t>
    </r>
    <r>
      <rPr>
        <sz val="10"/>
        <color theme="1"/>
        <rFont val="Calibri"/>
        <family val="2"/>
        <scheme val="minor"/>
      </rPr>
      <t>Defined in P.L. 103-400 (22 U.S. Code, 290 n-5) and the La Paz Agreement of</t>
    </r>
  </si>
  <si>
    <t>1983, as the area 100 kilometers (62 miles) north and south of the United States-Mexican border.</t>
  </si>
  <si>
    <r>
      <t xml:space="preserve">This area includes 80 </t>
    </r>
    <r>
      <rPr>
        <i/>
        <sz val="10"/>
        <color theme="1"/>
        <rFont val="Calibri"/>
        <family val="2"/>
        <scheme val="minor"/>
      </rPr>
      <t xml:space="preserve">municipios </t>
    </r>
    <r>
      <rPr>
        <sz val="10"/>
        <color theme="1"/>
        <rFont val="Calibri"/>
        <family val="2"/>
        <scheme val="minor"/>
      </rPr>
      <t xml:space="preserve">in 6 Mexican States and 48 counties in 4 U.S. states. </t>
    </r>
    <r>
      <rPr>
        <b/>
        <sz val="10"/>
        <color theme="1"/>
        <rFont val="Calibri"/>
        <family val="2"/>
        <scheme val="minor"/>
      </rPr>
      <t>For the</t>
    </r>
  </si>
  <si>
    <t>purposes of the Healthy Border 2010 initiative, the border definition is limited only to the 44</t>
  </si>
  <si>
    <t>UNITED STATES - MEXICO DOMESTIC BORDER REGION COUNTIES</t>
  </si>
  <si>
    <t xml:space="preserve">     </t>
  </si>
  <si>
    <r>
      <rPr>
        <b/>
        <i/>
        <u/>
        <sz val="11"/>
        <color theme="1"/>
        <rFont val="Calibri"/>
        <family val="2"/>
        <scheme val="minor"/>
      </rPr>
      <t>Rural Health Care Services Outreach Program</t>
    </r>
    <r>
      <rPr>
        <b/>
        <i/>
        <sz val="11"/>
        <color theme="1"/>
        <rFont val="Calibri"/>
        <family val="2"/>
        <scheme val="minor"/>
      </rPr>
      <t>:</t>
    </r>
    <r>
      <rPr>
        <sz val="11"/>
        <color theme="1"/>
        <rFont val="Calibri"/>
        <family val="2"/>
        <scheme val="minor"/>
      </rPr>
      <t xml:space="preserve">  The Outreach program provides support to promote rural health care services outreach projects utilizing evidence-based or promising practice models in order to address community-specific health concerns.</t>
    </r>
  </si>
  <si>
    <r>
      <rPr>
        <b/>
        <i/>
        <u/>
        <sz val="11"/>
        <color theme="1"/>
        <rFont val="Calibri"/>
        <family val="2"/>
        <scheme val="minor"/>
      </rPr>
      <t>Rural Health Network Development Program</t>
    </r>
    <r>
      <rPr>
        <b/>
        <i/>
        <sz val="11"/>
        <color theme="1"/>
        <rFont val="Calibri"/>
        <family val="2"/>
        <scheme val="minor"/>
      </rPr>
      <t>:</t>
    </r>
    <r>
      <rPr>
        <sz val="11"/>
        <color theme="1"/>
        <rFont val="Calibri"/>
        <family val="2"/>
        <scheme val="minor"/>
      </rPr>
      <t xml:space="preserve">  The RHNDP provides funding and resources to mature rural health networks that have combined the functions of its members to increase access and quality of healthcare in rural areas.</t>
    </r>
  </si>
  <si>
    <r>
      <rPr>
        <b/>
        <i/>
        <u/>
        <sz val="11"/>
        <color theme="1"/>
        <rFont val="Calibri"/>
        <family val="2"/>
        <scheme val="minor"/>
      </rPr>
      <t xml:space="preserve">Rural Outreach Benefits Counseling Program: </t>
    </r>
    <r>
      <rPr>
        <sz val="11"/>
        <color theme="1"/>
        <rFont val="Calibri"/>
        <family val="2"/>
        <scheme val="minor"/>
      </rPr>
      <t>The ROBCP provides education, outreach, and enrollment services in rural areas to improve health and wellbeing through increased access to, and utilization of health services.</t>
    </r>
  </si>
  <si>
    <r>
      <t>Small Health Care Provider Quality Improvement</t>
    </r>
    <r>
      <rPr>
        <b/>
        <i/>
        <sz val="11"/>
        <color theme="1"/>
        <rFont val="Calibri"/>
        <family val="2"/>
        <scheme val="minor"/>
      </rPr>
      <t>:</t>
    </r>
    <r>
      <rPr>
        <sz val="11"/>
        <color theme="1"/>
        <rFont val="Calibri"/>
        <family val="2"/>
        <scheme val="minor"/>
      </rPr>
      <t xml:space="preserve"> The Quality program provides support to rural primary care providers for the planning and implementation of quality improvement activities focused on improving patient care and chronic disease outcomes using evidence-based quality improvement models that expand access to, coordinate, contain the cost of, and improve the quality of essential health care services.</t>
    </r>
  </si>
  <si>
    <r>
      <t>Rural Health Network Development Planning Program</t>
    </r>
    <r>
      <rPr>
        <b/>
        <i/>
        <sz val="11"/>
        <color theme="1"/>
        <rFont val="Calibri"/>
        <family val="2"/>
        <scheme val="minor"/>
      </rPr>
      <t>:</t>
    </r>
    <r>
      <rPr>
        <sz val="11"/>
        <color theme="1"/>
        <rFont val="Calibri"/>
        <family val="2"/>
        <scheme val="minor"/>
      </rPr>
      <t xml:space="preserve"> The Network Planning program provides support to rural communities for the implementation of activities needed to plan and develop formal and integrated health care networks such as, but not limited to, business plan development, community needs assessment, network organizational assessment, SWOT analysis and health information technology readiness assessment. </t>
    </r>
  </si>
  <si>
    <r>
      <t>Telehealth Network Grant Program</t>
    </r>
    <r>
      <rPr>
        <b/>
        <i/>
        <sz val="11"/>
        <color theme="1"/>
        <rFont val="Calibri"/>
        <family val="2"/>
        <scheme val="minor"/>
      </rPr>
      <t>:</t>
    </r>
    <r>
      <rPr>
        <sz val="11"/>
        <color theme="1"/>
        <rFont val="Calibri"/>
        <family val="2"/>
        <scheme val="minor"/>
      </rPr>
      <t xml:space="preserve"> The primary objective of the TNGP is to demonstrate how telehealth programs and networks can improve access to quality health care services in rural, frontier, and underserved communities. TNGP networks are used to: (a) expand access to, coordinate, and improve the quality of health care services; (b) improve and expand the training of health care providers; and/or (c) expand and improve the quality of health information available to health care providers, and patients and their families, for decision-making.</t>
    </r>
  </si>
  <si>
    <r>
      <rPr>
        <b/>
        <i/>
        <u/>
        <sz val="11"/>
        <color theme="1"/>
        <rFont val="Calibri"/>
        <family val="2"/>
        <scheme val="minor"/>
      </rPr>
      <t>Telehealth Resource Centers</t>
    </r>
    <r>
      <rPr>
        <sz val="11"/>
        <color theme="1"/>
        <rFont val="Calibri"/>
        <family val="2"/>
        <scheme val="minor"/>
      </rPr>
      <t>: The purpose of the TRCs is to provide expert and customized telehealth technical assistance across the country.  The TRCs provide training and support, disseminate information and research findings, promote effective collaboration, and foster the use of telehealth technologies to provide health care information and education for health care providers who serve rural and medically underserved areas and populations.</t>
    </r>
  </si>
  <si>
    <r>
      <t>State Offices of Rural Health</t>
    </r>
    <r>
      <rPr>
        <b/>
        <i/>
        <sz val="11"/>
        <color theme="1"/>
        <rFont val="Calibri"/>
        <family val="2"/>
        <scheme val="minor"/>
      </rPr>
      <t>:</t>
    </r>
    <r>
      <rPr>
        <sz val="11"/>
        <color theme="1"/>
        <rFont val="Calibri"/>
        <family val="2"/>
        <scheme val="minor"/>
      </rPr>
      <t xml:space="preserve"> The SORH Program enhances the rural health infrastructure by linking state and Federal resources to rural communities in an effort to develop long-term solutions to rural health problems. This nationwide program creates a focal point for rural health issues within each state. All SORHs share the following core functions:
Collection and Dissemination of Information
Coordination of Rural Health Activities
Provision of Technical Assistance</t>
    </r>
  </si>
  <si>
    <r>
      <t>Medicare Rural Hospital Flexibility Program</t>
    </r>
    <r>
      <rPr>
        <b/>
        <i/>
        <sz val="11"/>
        <color theme="1"/>
        <rFont val="Calibri"/>
        <family val="2"/>
        <scheme val="minor"/>
      </rPr>
      <t>:</t>
    </r>
    <r>
      <rPr>
        <sz val="11"/>
        <color theme="1"/>
        <rFont val="Calibri"/>
        <family val="2"/>
        <scheme val="minor"/>
      </rPr>
      <t xml:space="preserve"> The Flex program provides funding to enable states to assist Critical Access Hospitals (CAHs) in maintaining economic viability and clinical quality through training and technical assistance to impact the following areas:
Quality Improvement
Financial &amp; Operational Improvement
Population Health Management &amp; EMS Integration
Designation of CAHs in the State
Integration of Innovative Healthcare Models</t>
    </r>
  </si>
  <si>
    <r>
      <t>Small Rural Hospital Improvement Program</t>
    </r>
    <r>
      <rPr>
        <b/>
        <i/>
        <sz val="11"/>
        <color theme="1"/>
        <rFont val="Calibri"/>
        <family val="2"/>
        <scheme val="minor"/>
      </rPr>
      <t>:</t>
    </r>
    <r>
      <rPr>
        <sz val="11"/>
        <color theme="1"/>
        <rFont val="Calibri"/>
        <family val="2"/>
        <scheme val="minor"/>
      </rPr>
      <t xml:space="preserve"> SHIP provides funds for rural hospitals with 49 beds or fewer for investments in hardware, software and related training efforts to act as a catalyst to assist in the adaptation to changing payment systems and movement towards value, including:
Value Based Purchasing
Shared Savings
Payment Bundling
Implementation of Prospective Payment Systems</t>
    </r>
  </si>
  <si>
    <t>Canyonlands Community Health Care</t>
  </si>
  <si>
    <t>Pima County (statewide)</t>
  </si>
  <si>
    <t>State Wide</t>
  </si>
  <si>
    <t>Regional Telehealth Resource Centers (G22)</t>
  </si>
  <si>
    <t>Texas Tech University Health Science Center</t>
  </si>
  <si>
    <t>Department of Health Care Services, Sacramento, CA</t>
  </si>
  <si>
    <t>New Mexico State Department of Health</t>
  </si>
  <si>
    <t>Texas Department of Agriculture</t>
  </si>
  <si>
    <r>
      <rPr>
        <sz val="11"/>
        <rFont val="Calibri"/>
        <family val="2"/>
        <scheme val="minor"/>
      </rPr>
      <t>The Health Center Program</t>
    </r>
    <r>
      <rPr>
        <b/>
        <sz val="11"/>
        <rFont val="Calibri"/>
        <family val="2"/>
        <scheme val="minor"/>
      </rPr>
      <t xml:space="preserve"> </t>
    </r>
    <r>
      <rPr>
        <sz val="11"/>
        <rFont val="Calibri"/>
        <family val="2"/>
        <scheme val="minor"/>
      </rPr>
      <t>funds community-based health centers in underserved communities to provide comprehensive, culturally competent, high-quality primary health care services to the nation’s most vulnerable individuals and families, including people experiencing homelessness, agricultural workers, residents of public housing, and the nation’s veterans.  Health centers comply with federal requirements to:  1) Deliver high quality, culturally  competent, comprehensive primary care, as well as supportive services such as health education, translation, and transportation that promote access to health care; 2) Provide services regardless of patients’ ability to pay and charge for services on a sliding fee scale; 3) Operate under the direction of patient-majority governing boards of autonomous community-based organizations, including public and private non-profit organizations and tribal and faith-based organizations; 4) Develop systems of patient-centered and integrated care that respond to the unique needs of diverse medically underserved areas and populations; and 5) Meet requirements regarding administrative, clinical, and financial operations.
Health centers apply for and receive Health Center Program grant funding that, on average, constitutes about 18 percent of their operating revenue. The remainder of their funding comes from Medicaid, Medicare, private insurance, patient fees, and other resources.
There are also Health Center Program look-alikes, which are organizations that meet all health center program requirements but do not receive health center grant funding. They are eligible for some of the other benefits provided under the Health Center Program.</t>
    </r>
  </si>
  <si>
    <t>RWHAP Part A</t>
  </si>
  <si>
    <t>RWHAP Part B</t>
  </si>
  <si>
    <t>Part B  provides grants to States and U.S. Territories to improve the quality, availability, and organization of HIV/AIDS health care and support services.  Part B grants include a base grant for core medical and support services; the AIDS Drug Assistance Program (ADAP) award; ADAP Supplemental award; the Part B Supplemental award for recipients with demonstrated need; Minority AIDS Initiative funding for education and outreach to improve minority access to medication assistance programs, including ADAP; and supplemental grants to States with "emerging communities," defined as jurisdictions reporting between 500 and 999 cumulative AIDS cases over the most recent 5 years.</t>
  </si>
  <si>
    <t>RWHAP Part D</t>
  </si>
  <si>
    <t>Part D provides grant funding to support coordinated and comprehensive health care services in an outpatient or ambulatory care setting for low income, uninsured, underinsured, and medically underserved WICY living with HIV/AIDS.</t>
  </si>
  <si>
    <t>RWHAP  Part F</t>
  </si>
  <si>
    <t>Ryan White HIV/AIDS Program (RWHAP) Part D Coordinated HIV Services and Access to Research for Women, Infants, Children, and Youth (WICY) (H12)</t>
  </si>
  <si>
    <t>THE REGENTS OF THE UNIVERSITY OF CALIFORNIA,  UNIVERSITY OF CALIFORNIA, SAN DIEGO</t>
  </si>
  <si>
    <t>Brooks County, Cameron County, Duval County, Hidalgo County, Jim Hogg County, Kenedy County, McMullen County, Starr County, Webb County, Willacy County, Zapata County</t>
  </si>
  <si>
    <t>Brooks County, Cameron County, Dimmit County, Duval County, Edwards County, Frio County, Hidalgo County, Jim Hogg County, Kenedy County,  Kinney County, La Salle County, Maverick County, McMullen County, Real County, Starr County, Uvalde County, Val Verde County, Webb County, Willacy County, Zapata County, Zavala County</t>
  </si>
  <si>
    <t>Ryan White HIV/AIDS Program Part C HIV Early Intervention Services Program (H76)</t>
  </si>
  <si>
    <t>Cameron County, Hidalgo County, Willacy County</t>
  </si>
  <si>
    <t>REGENTS OF UNIVERSITY OF CALIFORNIA</t>
  </si>
  <si>
    <t>Ryan White HIV/AIDS Program Special Projects of National Significance (H97) - Building a Medical Home for Multiply Diagnosed HIV-Positive Homeless Populations</t>
  </si>
  <si>
    <t>Ryan White HIV/AIDS Program Special Projects of National Significance (H97) - System-level Workforce Capacity Building for Integrating  HIV Primary Care in Community Health Care Settings</t>
  </si>
  <si>
    <t>Ryan White HIV/AIDS Program Special Projects of National Significance (H97) - System-level Workforce Capacity Building for  Integrating  HIV Primary Care in Community Health Care Settings</t>
  </si>
  <si>
    <t>Ryan White HIV/AIDS Program Part B (X07)</t>
  </si>
  <si>
    <t>EL RIO SANTA CRUZ NEIGHBORHOOD HEALTH CENTER, INC. (Arizona Department of Health Services)</t>
  </si>
  <si>
    <t>Grant - Subrecipient</t>
  </si>
  <si>
    <t>UNIVERSITY OF ARIZONA (Recipient: Arizona Department of Health Services)</t>
  </si>
  <si>
    <t>CLINICA DE SALUD DEL PUEBLO, INC (Recipient: California Department of Public Health)</t>
  </si>
  <si>
    <t>UNITED HEALTHCARE (Recipient: California Department of Public Health)</t>
  </si>
  <si>
    <t>VISTA COMMUNITY CLINIC (Recipient: California Department of Public Health)</t>
  </si>
  <si>
    <t>BORREGO COMMUNITY HEALTH  FOUNDATION (Recipient: California Department of Public Health)</t>
  </si>
  <si>
    <t>SAN DIEGO COUNTY HEALTH AND HUMAN SERVICES AGENCY (Recipient: California Department of Public Health)</t>
  </si>
  <si>
    <t>FAMILY HEALTH CENTERS OF SAN DIEGO, INC. (Recipient: California Department of Public Health)</t>
  </si>
  <si>
    <t>CENTRO DE SALUD FAMILIAR LA FE, INC (Recipient: Texas Department of Health)</t>
  </si>
  <si>
    <t>VALLEY AIDS COUNCIL (Recipient: Texas Department of Health)</t>
  </si>
  <si>
    <t>CITY OF LAREDO HEALTH DEPARTMENT (Recipient: Texas Department of Health)</t>
  </si>
  <si>
    <t>HEALTH HORIZONS OF EAST TEXAS (Recipient: Texas Department of Health)</t>
  </si>
  <si>
    <t>MAVERICK COUNTY HOSPITAL DISTRICT (Recipient: Texas Department of Health)</t>
  </si>
  <si>
    <t xml:space="preserve">Webb county </t>
  </si>
  <si>
    <t>South Central AETC  -- Valley AIDS Council</t>
  </si>
  <si>
    <t>Cooperative Agreement</t>
  </si>
  <si>
    <t>Cameron County and other counties such as Zapata, Willacy</t>
  </si>
  <si>
    <t>Cameron and surrounding  border counties (cameron, Zapata, Willacy, Starr, Hidalgo, Brook, Kenedy)</t>
  </si>
  <si>
    <t>South Central AETC  --  Valley AIDS Council</t>
  </si>
  <si>
    <t>South Central AETC  --  Southwest Viral Med</t>
  </si>
  <si>
    <t>Willacy county (Ice facility), Hidalgo, Zapata, Starr and multiple other counties</t>
  </si>
  <si>
    <t>South Central AETC (SCAETC) --  FTTC - Heartland TB</t>
  </si>
  <si>
    <t>Texas-Border wide</t>
  </si>
  <si>
    <t>South Central AETC  --  FTCC-Heartland</t>
  </si>
  <si>
    <t>South Central AETC  --  FTCC-Denver Prevention Center</t>
  </si>
  <si>
    <t>Border wide focus, event in Webb County Laredo</t>
  </si>
  <si>
    <t>SCAETC - Parkland Partner</t>
  </si>
  <si>
    <t xml:space="preserve">SCAETC  -- Valley AIDS Council and Parkland </t>
  </si>
  <si>
    <t xml:space="preserve">SCAETC  --  Valley AIDS Council and Parkland </t>
  </si>
  <si>
    <t>Las Cruces</t>
  </si>
  <si>
    <t>SCAETC  -- University of New Mexico /ECHO</t>
  </si>
  <si>
    <t>SCAETC  -- University of New Mexico/ECHO</t>
  </si>
  <si>
    <t>SCAETC  --  University of New Mexico/ECHO</t>
  </si>
  <si>
    <t>Las cruces</t>
  </si>
  <si>
    <t>Pima, Cochise</t>
  </si>
  <si>
    <t>Pacific AETC  -- Univ of California/San Francisco</t>
  </si>
  <si>
    <t>Yuma</t>
  </si>
  <si>
    <t>Pima, San Diego</t>
  </si>
  <si>
    <t xml:space="preserve">Pacific AETC  -- Univ of California/San Francisco </t>
  </si>
  <si>
    <t>N/A (conference calls and webinars)</t>
  </si>
  <si>
    <t>Pacific AETC  --  Univ of California/San Francisco</t>
  </si>
  <si>
    <t>San Diego</t>
  </si>
  <si>
    <t xml:space="preserve">State </t>
  </si>
  <si>
    <t xml:space="preserve">University of California </t>
  </si>
  <si>
    <t xml:space="preserve">Arizonia </t>
  </si>
  <si>
    <t>University of Arizona (Tucson)</t>
  </si>
  <si>
    <t>South Texas Poison Center (San Antonio) UNIVERSITY OF TEXAS HEALTH SCI CTR</t>
  </si>
  <si>
    <t xml:space="preserve">Grant </t>
  </si>
  <si>
    <t>University of New Mexico Health Sciences Center</t>
  </si>
  <si>
    <r>
      <rPr>
        <b/>
        <i/>
        <u/>
        <sz val="11"/>
        <color theme="1"/>
        <rFont val="Calibri"/>
        <family val="2"/>
        <scheme val="minor"/>
      </rPr>
      <t xml:space="preserve">The Maternal, Infant, and Early Childhood Home Visiting Program (MIECHV Program) </t>
    </r>
    <r>
      <rPr>
        <sz val="11"/>
        <color theme="1"/>
        <rFont val="Calibri"/>
        <family val="2"/>
        <scheme val="minor"/>
      </rPr>
      <t xml:space="preserve">was created to support voluntary, evidence-based home visiting services for at-risk pregnant women and parents with young children up to kindergarten entry. The MIECHV Program builds upon decades of scientific research that shows home visits conducted by a nurse, social worker, early childhood educator, or other trained professional during pregnancy and in the first years of a child’s life improves the lives of children and families. Home visiting helps prevent child abuse and neglect, supports positive parenting, improves maternal and child health, and promotes child development and school readiness. This program is administered by HRSA in partnership with the Administration for Children and Families (ACF).  </t>
    </r>
  </si>
  <si>
    <r>
      <rPr>
        <b/>
        <i/>
        <u/>
        <sz val="11"/>
        <color theme="1"/>
        <rFont val="Calibri"/>
        <family val="2"/>
        <scheme val="minor"/>
      </rPr>
      <t>Healthy Start Program:</t>
    </r>
    <r>
      <rPr>
        <sz val="11"/>
        <color theme="1"/>
        <rFont val="Calibri"/>
        <family val="2"/>
        <scheme val="minor"/>
      </rPr>
      <t xml:space="preserve">  The program aims to reduce disparities in access to and use of health services, to improve the quality of the local health care system, to empower women and their families, and to increase consumer and community participation in health care decisions.  It targets communities with infant mortality rates that are at least 1½ times the U.S. national average, other negative perinatal outcomes (such as low birth weight, preterm delivery, maternal morbidity and mortality), and/or high indicators of poor perinatal outcomes (such as poverty, education, access to care, and other socioeconomic factors). 
</t>
    </r>
  </si>
  <si>
    <r>
      <t xml:space="preserve">Pediatric Pulmonary Centers:  </t>
    </r>
    <r>
      <rPr>
        <sz val="11"/>
        <color theme="1"/>
        <rFont val="Calibri"/>
        <family val="2"/>
        <scheme val="minor"/>
      </rPr>
      <t>The programs improves the health status of infants, children, and youth with chronic respiratory conditions by supporting interdisciplinary training of health professionals that incorporates family-centered care, a public health approach, diversity, and cultural and linguistic competence to address health disparities related to chronic respiratory conditions.</t>
    </r>
  </si>
  <si>
    <r>
      <t xml:space="preserve">Leadership Education in Neurodevelopmental and Related Disorders Training Program: </t>
    </r>
    <r>
      <rPr>
        <sz val="11"/>
        <color theme="1"/>
        <rFont val="Calibri"/>
        <family val="2"/>
        <scheme val="minor"/>
      </rPr>
      <t>The program improves the health of infants, children, and adolescents who have, or are at risk for developing, autism spectrum disorder (ASD) and other neurodevelopmental and other related disabilities (DD) by preparing graduate-level trainees from a wide variety of professional disciplines to assume leadership roles and to ensure high levels of interdisciplinary clinical competence and a culturally diverse workforce.</t>
    </r>
  </si>
  <si>
    <r>
      <rPr>
        <b/>
        <i/>
        <u/>
        <sz val="11"/>
        <color theme="1"/>
        <rFont val="Calibri"/>
        <family val="2"/>
        <scheme val="minor"/>
      </rPr>
      <t>Developmental-Behavioral Pediatrics Training Program:</t>
    </r>
    <r>
      <rPr>
        <b/>
        <i/>
        <sz val="11"/>
        <color theme="1"/>
        <rFont val="Calibri"/>
        <family val="2"/>
        <scheme val="minor"/>
      </rPr>
      <t xml:space="preserve"> </t>
    </r>
    <r>
      <rPr>
        <sz val="11"/>
        <color theme="1"/>
        <rFont val="Calibri"/>
        <family val="2"/>
        <scheme val="minor"/>
      </rPr>
      <t>The program supports fellows in developmental-behavioral pediatrics preparing for leadership roles as teachers, investigators, and clinicians advancing the field of developmental/behavioral pediatrics; and provides pediatric practitioners, residents, and medical students with essential biopsychosocial knowledge and clinical expertise.</t>
    </r>
  </si>
  <si>
    <r>
      <rPr>
        <b/>
        <i/>
        <u/>
        <sz val="11"/>
        <color theme="1"/>
        <rFont val="Calibri"/>
        <family val="2"/>
        <scheme val="minor"/>
      </rPr>
      <t>Sickle Cell Disease Treatment Demonstration Regional Collaborative Program</t>
    </r>
    <r>
      <rPr>
        <sz val="11"/>
        <color theme="1"/>
        <rFont val="Calibri"/>
        <family val="2"/>
        <scheme val="minor"/>
      </rPr>
      <t>: the program improves health outcomes in individuals with sickle cell disease, reduce morbidity and mortality caused by sickle cell disease, reduce the number of individuals with sickle cell receiving care only in emergency departments, and improve the quality of coordinated and comprehensive services to individuals with sickle cell and their families.</t>
    </r>
  </si>
  <si>
    <r>
      <t xml:space="preserve">Universal Newborn Hearing Screening: </t>
    </r>
    <r>
      <rPr>
        <sz val="11"/>
        <color theme="1"/>
        <rFont val="Calibri"/>
        <family val="2"/>
        <scheme val="minor"/>
      </rPr>
      <t>This grant program develops statewide comprehensive and coordinated programs and systems of care targeted towards ensuring that newborns and infants are receiving appropriate and timely services including screening, evaluation, diagnosis, and early intervention.</t>
    </r>
  </si>
  <si>
    <t>Bexar</t>
  </si>
  <si>
    <t>BCFS Health and Human Services</t>
  </si>
  <si>
    <t>Sickle Cell Treatment Demonstration Program</t>
  </si>
  <si>
    <t>Ctr for Comp Care &amp; Diag. of Inherited Blood Disorders</t>
  </si>
  <si>
    <t>UNIVERSAL NEWBORN HEARING SCREENING</t>
  </si>
  <si>
    <t>AZ ST DEPARTMENT OF HEALTH SERVICES</t>
  </si>
  <si>
    <t>CA ST DEPARTMENT OF EDUCATION</t>
  </si>
  <si>
    <t>NM ST DEPARTMENT OF HEALTH &amp; ENVIRONMENT</t>
  </si>
  <si>
    <t>TX DEPT OF STATE HEALTH SERVICES</t>
  </si>
  <si>
    <t>Maternal, Infant and Early Childhood Homevisiting Grant Program</t>
  </si>
  <si>
    <t>California Dept of Public Health</t>
  </si>
  <si>
    <t>NM CHILDREN, YOUTH AND FAMILIES DEPT</t>
  </si>
  <si>
    <t>TEXAS HEALTH &amp; HUMAN SERVICES COMMISSION</t>
  </si>
  <si>
    <t>Family Professional Partnership/CSHCN</t>
  </si>
  <si>
    <t>Raising Special Kids</t>
  </si>
  <si>
    <t>SUPPORT FOR FAMILIES OF CHILDREN W/DISABILITIES</t>
  </si>
  <si>
    <t>PARENTS REACHING OUT TO HELP (PRO)</t>
  </si>
  <si>
    <t>Regional</t>
  </si>
  <si>
    <t>EMSC - SPROC</t>
  </si>
  <si>
    <t>University of California, Davis</t>
  </si>
  <si>
    <t>University of New Mexico, Albuquerque</t>
  </si>
  <si>
    <t>EMSC - State Partnership</t>
  </si>
  <si>
    <t>Arizona Department of Health</t>
  </si>
  <si>
    <t>State of California, Sacramento</t>
  </si>
  <si>
    <t>Regional Hemophilia Network</t>
  </si>
  <si>
    <t>UNIVERSITY OF TEXAS HEALTH SCIENCE CENTER AT HOUSTON</t>
  </si>
  <si>
    <r>
      <t xml:space="preserve">The Bureau of Health Workforce (BHW) improves the health of underserved populations by strengthening the health workforce and connecting skilled professionals to communities in need.  We support the development of a robust primary care workforce through Health Workforce Training Grants, and we help underserved communities recruit and retain primary health care providers through our scholarhip, loan, and loan repayment programs.  BHW also </t>
    </r>
    <r>
      <rPr>
        <sz val="12"/>
        <rFont val="Calibri"/>
        <family val="2"/>
        <scheme val="minor"/>
      </rPr>
      <t>works</t>
    </r>
    <r>
      <rPr>
        <sz val="12"/>
        <color theme="1"/>
        <rFont val="Calibri"/>
        <family val="2"/>
        <scheme val="minor"/>
      </rPr>
      <t xml:space="preserve"> with diverse stakeholders, including associations, organizations, academic and research institutions, and health care entities in order to achieve our mission.</t>
    </r>
  </si>
  <si>
    <r>
      <t>Advanced Nursing Education (ANE) Program</t>
    </r>
    <r>
      <rPr>
        <sz val="11"/>
        <rFont val="Calibri"/>
        <family val="2"/>
        <scheme val="minor"/>
      </rPr>
      <t>supports advanced nursing education programs for registered nurses preparing to become nurse practitioners, nurse midwives, nurse anesthetists, nurse administrators, and other specialties requiring advanced education.</t>
    </r>
  </si>
  <si>
    <r>
      <t>Area Health Education Centers (AH</t>
    </r>
    <r>
      <rPr>
        <b/>
        <i/>
        <sz val="11"/>
        <rFont val="Calibri"/>
        <family val="2"/>
        <scheme val="minor"/>
      </rPr>
      <t>EC) Program</t>
    </r>
    <r>
      <rPr>
        <sz val="11"/>
        <color theme="1"/>
        <rFont val="Calibri"/>
        <family val="2"/>
        <scheme val="minor"/>
      </rPr>
      <t xml:space="preserve"> supports schools of medicine or nursing to develop and enhance education and training networks within communities, academic institutions, and community-based organizations.  In turn, these networks develop and maintain a diverse health care workforce, broaden the distribution of the health workforce, enhance health care quality, and improve health care delivery to rural and underserved areas and populations. </t>
    </r>
  </si>
  <si>
    <r>
      <t>Behavioral Health Workforce Education and Training (BHWE</t>
    </r>
    <r>
      <rPr>
        <b/>
        <i/>
        <sz val="11"/>
        <rFont val="Calibri"/>
        <family val="2"/>
        <scheme val="minor"/>
      </rPr>
      <t xml:space="preserve">T) Program </t>
    </r>
    <r>
      <rPr>
        <sz val="11"/>
        <rFont val="Calibri"/>
        <family val="2"/>
        <scheme val="minor"/>
      </rPr>
      <t>supports professional and paraprofessional training organizations to d</t>
    </r>
    <r>
      <rPr>
        <sz val="11"/>
        <color theme="1"/>
        <rFont val="Calibri"/>
        <family val="2"/>
        <scheme val="minor"/>
      </rPr>
      <t>evelop and expand the behavioral health workforce serving populations across the lifespan, including in rural and medically underserved areas.  The program places special emphasis on establishing or expanding internships or field placement programs in behavioral health that include interdisciplinary training for students/interns, faculty, and field supervisors to provide quality behavioral health services to communities in need.</t>
    </r>
  </si>
  <si>
    <r>
      <t>Centers of Excellence</t>
    </r>
    <r>
      <rPr>
        <sz val="11"/>
        <color theme="1"/>
        <rFont val="Calibri"/>
        <family val="2"/>
        <scheme val="minor"/>
      </rPr>
      <t xml:space="preserve"> </t>
    </r>
    <r>
      <rPr>
        <b/>
        <sz val="11"/>
        <color theme="1"/>
        <rFont val="Calibri"/>
        <family val="2"/>
        <scheme val="minor"/>
      </rPr>
      <t>(COE) Program</t>
    </r>
    <r>
      <rPr>
        <sz val="11"/>
        <color theme="1"/>
        <rFont val="Calibri"/>
        <family val="2"/>
        <scheme val="minor"/>
      </rPr>
      <t xml:space="preserve"> supports health professions schools and other public and nonprofit health or educational entities to serve as innovative resource and education centers for the recruitment, training and retention of underrepresented minority (URM) students and faculty. </t>
    </r>
  </si>
  <si>
    <r>
      <t xml:space="preserve">Children's Hospitals Graduate Medical Education (CHGME) Payment Program </t>
    </r>
    <r>
      <rPr>
        <sz val="11"/>
        <color theme="1"/>
        <rFont val="Calibri"/>
        <family val="2"/>
        <scheme val="minor"/>
      </rPr>
      <t>supports graduate medical education in freestanding children’s teaching hospitals.  CHGME helps eligible hospitals maintain GME programs to provide graduate training for physicians to provide quality care to children and enhance their ability to care for low-income patients.  It supports the training of residents to care for the pediatric population and enhances the supply of primary care and pediatric medical and surgical subspecialties.</t>
    </r>
  </si>
  <si>
    <r>
      <t>Faculty Development in General, Pediatric, and Public Health Dentistry and Dental Hygiene</t>
    </r>
    <r>
      <rPr>
        <sz val="11"/>
        <rFont val="Calibri"/>
        <family val="2"/>
        <scheme val="minor"/>
      </rPr>
      <t xml:space="preserve"> </t>
    </r>
    <r>
      <rPr>
        <b/>
        <i/>
        <sz val="11"/>
        <rFont val="Calibri"/>
        <family val="2"/>
        <scheme val="minor"/>
      </rPr>
      <t xml:space="preserve">Program </t>
    </r>
    <r>
      <rPr>
        <sz val="11"/>
        <rFont val="Calibri"/>
        <family val="2"/>
        <scheme val="minor"/>
      </rPr>
      <t>funds the planning, development, and operation of programs for the training of oral health care providers who plan to teach in general, pediatric, and public health dentistry or dental hygiene and provides financial assistance through traineeships and fellowships to dentists who plan to teach or are teaching in general, pediatric, or public health dentistry.</t>
    </r>
  </si>
  <si>
    <r>
      <t xml:space="preserve">Geriatrics Workforce Enhancement Program (GWEP) </t>
    </r>
    <r>
      <rPr>
        <sz val="11"/>
        <color theme="1"/>
        <rFont val="Calibri"/>
        <family val="2"/>
        <scheme val="minor"/>
      </rPr>
      <t>supports health professions schools and health care facilities to improve health care for older people by fostering clinical training environments that integrate geriatrics and primary care delivery systems and by maximizing patient and family engagement in health care decisions.  The program provides training across the provider continuum (students, faculty, providers, direct service workers, patients, families, and lay and family caregivers) focusing on training in interprofessional and team-based care and on academic-community partnerships to address gaps in health care for older adults.</t>
    </r>
  </si>
  <si>
    <r>
      <rPr>
        <b/>
        <i/>
        <sz val="11"/>
        <color theme="1"/>
        <rFont val="Calibri"/>
        <family val="2"/>
        <scheme val="minor"/>
      </rPr>
      <t>Graduate Psychology Education (GPE) Program</t>
    </r>
    <r>
      <rPr>
        <b/>
        <sz val="11"/>
        <color theme="1"/>
        <rFont val="Calibri"/>
        <family val="2"/>
        <scheme val="minor"/>
      </rPr>
      <t xml:space="preserve"> </t>
    </r>
    <r>
      <rPr>
        <sz val="11"/>
        <color theme="1"/>
        <rFont val="Calibri"/>
        <family val="2"/>
        <scheme val="minor"/>
      </rPr>
      <t>supports schools in increasing the number and distribution of adequately trained behavioral health professionals in integrated care settings, particularly within underserved and/or rural communities by providing practice-based training experience (including stipends) for psychology students.</t>
    </r>
  </si>
  <si>
    <r>
      <rPr>
        <b/>
        <sz val="11"/>
        <color theme="1"/>
        <rFont val="Calibri"/>
        <family val="2"/>
        <scheme val="minor"/>
      </rPr>
      <t>Grants to States to Support Oral Health Workforce Activities Program</t>
    </r>
    <r>
      <rPr>
        <sz val="11"/>
        <color theme="1"/>
        <rFont val="Calibri"/>
        <family val="2"/>
        <scheme val="minor"/>
      </rPr>
      <t xml:space="preserve"> supports states in developing and implementing innovative programs that address oral health workforce needs in Dental Health Professional Shortage Areas (D-HPSAs).</t>
    </r>
  </si>
  <si>
    <r>
      <rPr>
        <b/>
        <i/>
        <sz val="11"/>
        <rFont val="Calibri"/>
        <family val="2"/>
        <scheme val="minor"/>
      </rPr>
      <t xml:space="preserve">Health Professions Student Loan (HPSL) </t>
    </r>
    <r>
      <rPr>
        <b/>
        <sz val="11"/>
        <rFont val="Calibri"/>
        <family val="2"/>
        <scheme val="minor"/>
      </rPr>
      <t xml:space="preserve">Program </t>
    </r>
    <r>
      <rPr>
        <sz val="11"/>
        <rFont val="Calibri"/>
        <family val="2"/>
        <scheme val="minor"/>
      </rPr>
      <t xml:space="preserve">makes funds available to eligible accredited U.S. health professions schools, which match at least one ninth of the funding, and uses the funds to establish revolving funds that support long-term, low-interest loans for eligible students with financial need.
</t>
    </r>
  </si>
  <si>
    <r>
      <rPr>
        <b/>
        <i/>
        <sz val="11"/>
        <color theme="1"/>
        <rFont val="Calibri"/>
        <family val="2"/>
        <scheme val="minor"/>
      </rPr>
      <t xml:space="preserve">Loans for Disadvantaged Students (LDS) Program </t>
    </r>
    <r>
      <rPr>
        <sz val="11"/>
        <color theme="1"/>
        <rFont val="Calibri"/>
        <family val="2"/>
        <scheme val="minor"/>
      </rPr>
      <t xml:space="preserve">makes funds available to eligible accredited U.S. health professions schools to provides long-term, low-interest rate loans to full-time, financially needy students from disadvantaged backgrounds, to pursue a degree in allopathic medicine, osteopathic medicine, dentistry, optometry, podiatric medicine, pharmacy, or veterinary medicine.
</t>
    </r>
  </si>
  <si>
    <r>
      <t xml:space="preserve">National Health Service Corps (NHSC) </t>
    </r>
    <r>
      <rPr>
        <sz val="11"/>
        <color theme="1"/>
        <rFont val="Calibri"/>
        <family val="2"/>
        <scheme val="minor"/>
      </rPr>
      <t xml:space="preserve">builds healthy communities by supporting qualified health care providers dedicated to working in areas of the United States with limited access to care.  The NHSC seeks clinicians who demonstrate a commitment to serve the nation’s medically underserved populations at NHSC-approved sites located in Health Professional Shortage Areas (HPSAs).  
• The NHSC Scholarship Program provides financial support through scholarships, including tuition, other reasonable education expenses, and a monthly living stipend to health professions students committed to providing primary care in underserved communities of greatest need.  Awards are targeted to individuals who demonstrate characteristics that are indicative of probable success in a career in primary care in underserved communities. The Scholarship Program provides a supply of clinicians who will be available over the next 1 to 8 years, depending on the length of their education and training programs.  Upon completion of training, NHSC scholars become salaried employees of NHSC-approved sites in underserved communities.  
• The NHSC Loan Repayment Program offers fully trained primary care clinicians the opportunity to receive assistance to pay off qualifying educational loans in exchange for service in a HPSA of greatest need.  In exchange for an initial 2 years of service, loan repayers receive up to $50,000 in loan repayment assistance.  The loan repayment program recruits clinicians as they complete training and are immediately available for service, as well as seasoned professionals seeking an opportunity to serve the nation’s most vulnerable populations.  
• The NHSC Students to Service (S2S) Loan Repayment Program provides loan repayment assistance of up to $120,000 to medical and dental students in their last year of school in return for working in rural and urban HPSAs of greatest need for three years. After the initial service period, physicians with remaining eligible loans may apply for continuation awards in return for additional years of service. </t>
    </r>
  </si>
  <si>
    <r>
      <t>Nurse Anesthetist Traineeships (NATs) Program</t>
    </r>
    <r>
      <rPr>
        <sz val="11"/>
        <color theme="1"/>
        <rFont val="Calibri"/>
        <family val="2"/>
        <scheme val="minor"/>
      </rPr>
      <t xml:space="preserve"> funds nursing schools to provide traineeships to increase the number of nurse anesthetists for underserved populations.</t>
    </r>
    <r>
      <rPr>
        <b/>
        <i/>
        <sz val="11"/>
        <color theme="1"/>
        <rFont val="Calibri"/>
        <family val="2"/>
        <scheme val="minor"/>
      </rPr>
      <t xml:space="preserve">
</t>
    </r>
  </si>
  <si>
    <r>
      <rPr>
        <b/>
        <i/>
        <sz val="11"/>
        <color theme="1"/>
        <rFont val="Calibri"/>
        <family val="2"/>
        <scheme val="minor"/>
      </rPr>
      <t>Nurse Education, Practice, Quality and Retention (NEPQR) Program</t>
    </r>
    <r>
      <rPr>
        <sz val="11"/>
        <color theme="1"/>
        <rFont val="Calibri"/>
        <family val="2"/>
        <scheme val="minor"/>
      </rPr>
      <t xml:space="preserve"> addresses national nursing needs and strengthens the capacity for basic nurse education and practice under three priority areas: Education, Practice and Retention.  The programs support academic, service and continuing education projects to enhance nursing education, improve the quality of patient care, increase nurse retention, and strengthen the nursing workforce.  The </t>
    </r>
    <r>
      <rPr>
        <b/>
        <sz val="11"/>
        <color theme="1"/>
        <rFont val="Calibri"/>
        <family val="2"/>
        <scheme val="minor"/>
      </rPr>
      <t>Veterans’ Bachelor of Science in Nursing (VBSN) Program:</t>
    </r>
    <r>
      <rPr>
        <sz val="11"/>
        <color theme="1"/>
        <rFont val="Calibri"/>
        <family val="2"/>
        <scheme val="minor"/>
      </rPr>
      <t xml:space="preserve"> The VBSN Program supports nursing schools to increase enrollment, progression, and graduation of veterans from BSN degree programs.  The </t>
    </r>
    <r>
      <rPr>
        <b/>
        <sz val="11"/>
        <color theme="1"/>
        <rFont val="Calibri"/>
        <family val="2"/>
        <scheme val="minor"/>
      </rPr>
      <t xml:space="preserve">Interprofessional Collaborative Practice (IPCP) Program: </t>
    </r>
    <r>
      <rPr>
        <sz val="11"/>
        <color theme="1"/>
        <rFont val="Calibri"/>
        <family val="2"/>
        <scheme val="minor"/>
      </rPr>
      <t xml:space="preserve">The IPCP Program supports nursing schools and health care facilities to create or expand practice environments comprised of nursing and other professional disciplines that are engaged in collaborative practice innovations. </t>
    </r>
  </si>
  <si>
    <r>
      <rPr>
        <b/>
        <i/>
        <sz val="11"/>
        <color theme="1"/>
        <rFont val="Calibri"/>
        <family val="2"/>
        <scheme val="minor"/>
      </rPr>
      <t>The Nurse Faculty Loan Program (NFLP)</t>
    </r>
    <r>
      <rPr>
        <sz val="11"/>
        <color theme="1"/>
        <rFont val="Calibri"/>
        <family val="2"/>
        <scheme val="minor"/>
      </rPr>
      <t xml:space="preserve"> funds schools of nursing to increase the number of qualified nurse faculty by providing student loans to graduate-level nursing students who are interested to serve as faculty.  Upon graduation, student borrowers are eligible to receive partial loan cancellation (up to 85 percent of the loan principal and interest over four years) in exchange for serving as full-time faculty at an accredited school of nursing.  </t>
    </r>
  </si>
  <si>
    <r>
      <rPr>
        <b/>
        <i/>
        <sz val="11"/>
        <color theme="1"/>
        <rFont val="Calibri"/>
        <family val="2"/>
        <scheme val="minor"/>
      </rPr>
      <t>Preventive Medicine Residency (PMR) Program</t>
    </r>
    <r>
      <rPr>
        <sz val="11"/>
        <color theme="1"/>
        <rFont val="Calibri"/>
        <family val="2"/>
        <scheme val="minor"/>
      </rPr>
      <t xml:space="preserve"> funds residency programs to support residents in medical training in preventive medicine, including stipends for residents to defray the costs associated with living expenses, tuition, and fees.  </t>
    </r>
  </si>
  <si>
    <r>
      <rPr>
        <b/>
        <i/>
        <sz val="11"/>
        <color theme="1"/>
        <rFont val="Calibri"/>
        <family val="2"/>
        <scheme val="minor"/>
      </rPr>
      <t xml:space="preserve">Public Health Training Centers (PHTC) Program </t>
    </r>
    <r>
      <rPr>
        <sz val="11"/>
        <color theme="1"/>
        <rFont val="Calibri"/>
        <family val="2"/>
        <scheme val="minor"/>
      </rPr>
      <t>supports schools of public health and others to strengthen the public health workforce through the provision of education, training and consultation to state, local, and tribal health departments to improve the capacity and quality of a broad range of public health personnel to carry out core public health functions by providing education, training and consultation to these public health personnel.</t>
    </r>
  </si>
  <si>
    <r>
      <rPr>
        <b/>
        <i/>
        <sz val="11"/>
        <color theme="1"/>
        <rFont val="Calibri"/>
        <family val="2"/>
        <scheme val="minor"/>
      </rPr>
      <t>Scholarships for Disadvantaged Students (SDS) Program</t>
    </r>
    <r>
      <rPr>
        <sz val="11"/>
        <color theme="1"/>
        <rFont val="Calibri"/>
        <family val="2"/>
        <scheme val="minor"/>
      </rPr>
      <t>increa</t>
    </r>
    <r>
      <rPr>
        <sz val="11"/>
        <rFont val="Calibri"/>
        <family val="2"/>
        <scheme val="minor"/>
      </rPr>
      <t>ses</t>
    </r>
    <r>
      <rPr>
        <sz val="11"/>
        <color theme="1"/>
        <rFont val="Calibri"/>
        <family val="2"/>
        <scheme val="minor"/>
      </rPr>
      <t xml:space="preserve"> diversity in the health professions and nursing workforce by providing grants to eligible health professions and nursing schools for use in awarding scholarships to students from disadvantaged backgrounds who have financial need, many of whom are underrepresented minorities (URMs).  The program also connects these students to retention services and activities that support their progression through the health professions educational program. </t>
    </r>
  </si>
  <si>
    <r>
      <rPr>
        <b/>
        <sz val="11"/>
        <color theme="1"/>
        <rFont val="Calibri"/>
        <family val="2"/>
        <scheme val="minor"/>
      </rPr>
      <t>State Primary Care Offices Program</t>
    </r>
    <r>
      <rPr>
        <sz val="11"/>
        <color theme="1"/>
        <rFont val="Calibri"/>
        <family val="2"/>
        <scheme val="minor"/>
      </rPr>
      <t xml:space="preserve"> supports states to improve primary care service delivery and workforce availability in the State or territory to meet the needs of underserved populations.  </t>
    </r>
  </si>
  <si>
    <r>
      <rPr>
        <b/>
        <i/>
        <sz val="11"/>
        <color theme="1"/>
        <rFont val="Calibri"/>
        <family val="2"/>
        <scheme val="minor"/>
      </rPr>
      <t>Teaching Health Center Graduate Medical Education (THCGME)</t>
    </r>
    <r>
      <rPr>
        <b/>
        <sz val="11"/>
        <color theme="1"/>
        <rFont val="Calibri"/>
        <family val="2"/>
        <scheme val="minor"/>
      </rPr>
      <t xml:space="preserve"> Program </t>
    </r>
    <r>
      <rPr>
        <sz val="11"/>
        <color theme="1"/>
        <rFont val="Calibri"/>
        <family val="2"/>
        <scheme val="minor"/>
      </rPr>
      <t>supports new and expanded primary care medical and dental residency programs in community-based ambulatory patient care settings.</t>
    </r>
  </si>
  <si>
    <t>Health Professional Student Loans (E13)</t>
  </si>
  <si>
    <t>Loans for Disadvantaged Students (E36)</t>
  </si>
  <si>
    <t>Teaching Health Center (THC) Graduate Medical Education (GME) Payment Program (T91)</t>
  </si>
  <si>
    <t>Health Services Department</t>
  </si>
  <si>
    <t>Regents Of The University Of California, San Francisco, The</t>
  </si>
  <si>
    <t>BHW Grant Award Summary</t>
  </si>
  <si>
    <t>FY 16 Total Funding</t>
  </si>
  <si>
    <t># Awards Per State</t>
  </si>
  <si>
    <t>AZ</t>
  </si>
  <si>
    <t>CA</t>
  </si>
  <si>
    <t>NM</t>
  </si>
  <si>
    <t>TX</t>
  </si>
  <si>
    <r>
      <t>[i]</t>
    </r>
    <r>
      <rPr>
        <sz val="10"/>
        <rFont val="Calibri"/>
        <family val="2"/>
        <scheme val="minor"/>
      </rPr>
      <t xml:space="preserve"> Arizona NURSE Corps LRP award data: No new awards</t>
    </r>
  </si>
  <si>
    <r>
      <t>[ii]</t>
    </r>
    <r>
      <rPr>
        <sz val="10"/>
        <rFont val="Calibri"/>
        <family val="2"/>
        <scheme val="minor"/>
      </rPr>
      <t xml:space="preserve"> California NURSE Corps LRP award data: Nurse Practitioner (2); Registered Nurse Anesthetist (1)</t>
    </r>
  </si>
  <si>
    <r>
      <t>[iii]</t>
    </r>
    <r>
      <rPr>
        <sz val="10"/>
        <rFont val="Calibri"/>
        <family val="2"/>
        <scheme val="minor"/>
      </rPr>
      <t xml:space="preserve"> New Mexico NURSE Corps LRP award data: Nurse Practitioner (2); Nurse Faculty (1)</t>
    </r>
  </si>
  <si>
    <r>
      <t>[iv]</t>
    </r>
    <r>
      <rPr>
        <sz val="10"/>
        <rFont val="Calibri"/>
        <family val="2"/>
        <scheme val="minor"/>
      </rPr>
      <t xml:space="preserve"> Texas NURSE Corps LRP award data: Registered Nurse (2); Nurse Practitioner (1)</t>
    </r>
  </si>
  <si>
    <t>National Health Service Corps</t>
  </si>
  <si>
    <r>
      <t xml:space="preserve">In FY 2016, the NHSC had a field strength of </t>
    </r>
    <r>
      <rPr>
        <sz val="12"/>
        <rFont val="Calibri"/>
        <family val="2"/>
        <scheme val="minor"/>
      </rPr>
      <t xml:space="preserve">246 </t>
    </r>
    <r>
      <rPr>
        <sz val="12"/>
        <color theme="1"/>
        <rFont val="Calibri"/>
        <family val="2"/>
        <scheme val="minor"/>
      </rPr>
      <t>providers serving along the U.S.-Mexico border region</t>
    </r>
  </si>
  <si>
    <t>24[i]</t>
  </si>
  <si>
    <t>20[ii]</t>
  </si>
  <si>
    <t>15[iii]</t>
  </si>
  <si>
    <t>32[iv]</t>
  </si>
  <si>
    <r>
      <t xml:space="preserve">In FY 2016, </t>
    </r>
    <r>
      <rPr>
        <sz val="12"/>
        <color theme="1"/>
        <rFont val="Calibri"/>
        <family val="2"/>
        <scheme val="minor"/>
      </rPr>
      <t>a total</t>
    </r>
    <r>
      <rPr>
        <sz val="12"/>
        <rFont val="Calibri"/>
        <family val="2"/>
        <scheme val="minor"/>
      </rPr>
      <t xml:space="preserve"> of $4,089,599.07</t>
    </r>
    <r>
      <rPr>
        <sz val="12"/>
        <color theme="1"/>
        <rFont val="Calibri"/>
        <family val="2"/>
        <scheme val="minor"/>
      </rPr>
      <t xml:space="preserve"> was awarded to </t>
    </r>
    <r>
      <rPr>
        <sz val="12"/>
        <rFont val="Calibri"/>
        <family val="2"/>
        <scheme val="minor"/>
      </rPr>
      <t>91 pr</t>
    </r>
    <r>
      <rPr>
        <sz val="12"/>
        <color theme="1"/>
        <rFont val="Calibri"/>
        <family val="2"/>
        <scheme val="minor"/>
      </rPr>
      <t>oviders serving along the U.S.-Mexico border region.  Please note the 91 newly awarded providers is a subset of the 246 NHSC providers serving along the U.S.-Mexico border region in the FY 2016 field strength.</t>
    </r>
  </si>
  <si>
    <r>
      <t>[i]</t>
    </r>
    <r>
      <rPr>
        <sz val="10"/>
        <rFont val="Calibri"/>
        <family val="2"/>
        <scheme val="minor"/>
      </rPr>
      <t xml:space="preserve"> Arizona NHSC award data: Allopathic Physicians (2); Certified Nurse Midwives (1); Dentists (3); Health Service Psychologist (3); Licensed Clinical Social Workers (4); Licensed Professional Counselors (3); Nurse Practitioners (8)</t>
    </r>
  </si>
  <si>
    <r>
      <t>[ii]</t>
    </r>
    <r>
      <rPr>
        <sz val="10"/>
        <rFont val="Calibri"/>
        <family val="2"/>
        <scheme val="minor"/>
      </rPr>
      <t xml:space="preserve"> California NHSC award data: Dentists (7); Health Service Psychologists (8); Licensed Clinical Social Workers (1); Marriage and Family Therapist (1); Nurse Practitioners (1); Osteopathic Physician (1); Physician Assistants (1)</t>
    </r>
  </si>
  <si>
    <r>
      <t>[iii]</t>
    </r>
    <r>
      <rPr>
        <sz val="10"/>
        <rFont val="Calibri"/>
        <family val="2"/>
        <scheme val="minor"/>
      </rPr>
      <t xml:space="preserve"> New Mexico NHSC award data: Allopathic Physicians (1); Certified Nurse Midwives (1); Dentists (4); Licensed Clinical Social Worker (2); Licensed Professional Counselors (1); Nurse Practitioners (6)</t>
    </r>
  </si>
  <si>
    <r>
      <t>[iv]</t>
    </r>
    <r>
      <rPr>
        <sz val="10"/>
        <rFont val="Calibri"/>
        <family val="2"/>
        <scheme val="minor"/>
      </rPr>
      <t xml:space="preserve"> Texas NHSC award data: Allopathic Physicians (1); Dentists (3); Licensed Clinical Social Workers (1); Licensed Professional Counselors (15); Nurse Practitioners (8); Physician Assistants (2); Registered Dental Hygienist (2)</t>
    </r>
  </si>
  <si>
    <t>FORHP Grant Award Summary</t>
  </si>
  <si>
    <t>HIV/AIDS Summary</t>
  </si>
  <si>
    <t>Healthcare Systems Bureau</t>
  </si>
  <si>
    <t>HIV/AIDS Bureau</t>
  </si>
  <si>
    <t>Bureau of Primary Health Care</t>
  </si>
  <si>
    <t xml:space="preserve">FUNDING GRAND TOTAL </t>
  </si>
  <si>
    <t xml:space="preserve"> TOTAL GRANTEES</t>
  </si>
  <si>
    <t>TOTAL SCHOLARSHIPS AND LOANS</t>
  </si>
  <si>
    <t>Scholarships &amp; Loans</t>
  </si>
  <si>
    <t>Grantees</t>
  </si>
  <si>
    <t>GRANTEES GRAND TOTAL</t>
  </si>
  <si>
    <t xml:space="preserve"> SCHOLARSHIPS AND LOANS GRAND TOTAL</t>
  </si>
  <si>
    <t>Total FY 16 Funding</t>
  </si>
  <si>
    <t>Maternal and Child Health Bureau *</t>
  </si>
  <si>
    <t>Federal Offices of Rural Health *</t>
  </si>
  <si>
    <t>Bureau of Health Workforce *</t>
  </si>
  <si>
    <t>BHW Individual Award Summary</t>
  </si>
  <si>
    <t>NURSE Corps:</t>
  </si>
  <si>
    <t>In FY 2016, the NURSE Corps LRP had a field strength of 20 nurses serving along the U.S.-Mexico border region</t>
  </si>
  <si>
    <t>0[i]</t>
  </si>
  <si>
    <t>3[ii]</t>
  </si>
  <si>
    <t>3[iii]</t>
  </si>
  <si>
    <t>3[iv]</t>
  </si>
  <si>
    <r>
      <t xml:space="preserve">In FY 2016, a total of $957,120.05 was awarded to 9 nurses serving along the U.S.-Mexico border region.  Please note the 9 newly awarded providers is a subset of the </t>
    </r>
    <r>
      <rPr>
        <sz val="12"/>
        <rFont val="Calibri"/>
        <family val="2"/>
        <scheme val="minor"/>
      </rPr>
      <t>2</t>
    </r>
    <r>
      <rPr>
        <sz val="12"/>
        <color theme="1"/>
        <rFont val="Calibri"/>
        <family val="2"/>
        <scheme val="minor"/>
      </rPr>
      <t>0 nurses serving along the U.S.-Mexico border region in the FY 2016 field strength.</t>
    </r>
  </si>
  <si>
    <t>Ryan White HIV/AIDS Program Part A HIV Emergency Relief Grant Program (H89)</t>
  </si>
  <si>
    <t>Ryan White HIV/AIDS Program Part F AETC Program -- HIV training for  Community Health Workers Training  (U1O)</t>
  </si>
  <si>
    <t>Ryan White HIV/AIDS Program Part F AETC Program  --  Annual Latino HIV and Hepatitis C Conference and multiple training and education events  around Cameron counties   (U1O)</t>
  </si>
  <si>
    <t>Ryan White HIV/AIDS Program Part F AETC Program  -- Preceptorships  for border based clinicians and multiple presenations and Technical assistance in El Paso County  (U1O)</t>
  </si>
  <si>
    <t>Ryan White HIV/AIDS Program Part F AETC Program  --  PT Transformation Coaching for border FQHC "Centro San Vincente"  (U1O)</t>
  </si>
  <si>
    <t>Ryan White HIV/AIDS Program Part F AETCV Program  --  Webinar of Tuberculosis with Specially directed to Border ICE facilities  (U1O)</t>
  </si>
  <si>
    <t>Ryan White HIV/AIDS Program Part F AETC Program  --  Community Health Workers Training Flip chart development and field test  (U1O)</t>
  </si>
  <si>
    <t>Ryan White HIV/AIDS Program Part F AETC Program  --  HIV Prevention Sessions at Valley AIDS Council Annual Conference  (U1O)</t>
  </si>
  <si>
    <t>Ryan White HIV/AIDS Program Part F AETC Program  --  HIV , Mental Helth and Substance abuse - Border conferece  (Laredo- Web County)planing Roundtableround table  (U1O)</t>
  </si>
  <si>
    <t>Ryan White HIV/AIDS Program Part F AETC Program  --  AIDS ARMS/Prism Health Community Health Workers Training Program  (U1O)</t>
  </si>
  <si>
    <t>Ryan White HIV/AIDS Program Part F AETC Program  --  AIDS ARMS/Prism Health Community Health Workers Trainig Program  (U1O)</t>
  </si>
  <si>
    <t>Ryan White HIV/AIDS Program Part F AETC Program --  Community Health Worker training on HIV,PrEP, HIV treatment cascade  (U1O)</t>
  </si>
  <si>
    <t>Ryan White HIV/AIDS Program Part F AETC Program --  Interactive  HIV &amp; HCCV presentation  (U1O)</t>
  </si>
  <si>
    <t>Ryan WHIte HIV/AIDS Program Part F AETC Program  --  Interactive Clincial video Conference  (U1O)</t>
  </si>
  <si>
    <t>Ryan White HIV/AIDS Program Part F AETC Program  --  Harm Reduction Specialist Certification Trainings (multiple)  (U1O)</t>
  </si>
  <si>
    <t>Ryan WHIte HIV/AIDS Program Part F AETC Program  --  HIV PrEp interactive work shops  (multiple)  (U1O)</t>
  </si>
  <si>
    <t>Ryan White HIV/AIDS Program Part F AETC Program  --  Trainings, clinical consultations, and coaching with healthcare facilities and health departments (Tucson and South Campus Emergency Department, Pima County Health Department, University of Arizona Mobile Health Clinic, University of Arizona Campus Health, Cochise County Health Department) on HIV screening, PEP, PrEP  (U1O)</t>
  </si>
  <si>
    <t>Ryan White HIV/AIDS Program Part F AETC Program  --  Trainings, clinical consultations, and coaching with healthcare facilities and health department (Yuma Family Medicine, Yuma County Health Department) on HIV &amp; Opioids, HIV screening, PrEP  (U1O)</t>
  </si>
  <si>
    <r>
      <t xml:space="preserve">Ryan White HIV/AIDS Program Part F AETC Program  --  Focus groups to develop bilingual HIV pilot trainings for Pima and San Diego; 2-day </t>
    </r>
    <r>
      <rPr>
        <i/>
        <sz val="11"/>
        <rFont val="Calibri"/>
        <family val="2"/>
        <scheme val="minor"/>
      </rPr>
      <t>Continuity of HIV Care</t>
    </r>
    <r>
      <rPr>
        <sz val="11"/>
        <rFont val="Calibri"/>
        <family val="2"/>
        <scheme val="minor"/>
      </rPr>
      <t xml:space="preserve"> symposium for the San Diego region  (U1O)</t>
    </r>
  </si>
  <si>
    <r>
      <t xml:space="preserve">Ryan White HIV/AIDS Program  Part F AETC Program  --  Coordination and planning of monthly UMBAST calls and collaborative AETC/partner activities for the 4 state border region; planning, development, and implementation of 2 national webinars for </t>
    </r>
    <r>
      <rPr>
        <i/>
        <sz val="11"/>
        <rFont val="Calibri"/>
        <family val="2"/>
        <scheme val="minor"/>
      </rPr>
      <t>Continuity of HIV Care  (U1O)</t>
    </r>
  </si>
  <si>
    <t>Ryan White HIV/AIDS Program Part F AETC Program  --  Trainings, clinical consultations, and coaching with healthcare and correctional facilities (Family Health Centers of San Diego, San Ysidero Health Center, San Diego County Jail, and Scripps Chula Vista) on HIV care and management, training for workforce development  (U1O)</t>
  </si>
  <si>
    <t>Grants</t>
  </si>
  <si>
    <t>NHSC</t>
  </si>
  <si>
    <t>Nurse Corp</t>
  </si>
  <si>
    <t>GRAND TOTAL</t>
  </si>
  <si>
    <t xml:space="preserve"> # of Grantee/Awards</t>
  </si>
  <si>
    <t>FY 2016 Amount</t>
  </si>
  <si>
    <t xml:space="preserve"> The Part A  HIV Emergency Relief Grant Program provides direct financial assistance to an eligible metropolitan area (EMA) or a transitional grant area (TGA) that has been severely affected by the HIV epidemic. Grant funds assist eligible jurisdictions to develop or enhance access to a comprehensive continuum of high quality, community-based care for people living with HIV and those affected by HIV who are low-income through the provision of formula, supplemental, and Minority AIDS Initiative (MAI) funds.</t>
  </si>
  <si>
    <r>
      <t xml:space="preserve">Part C </t>
    </r>
    <r>
      <rPr>
        <b/>
        <i/>
        <sz val="11"/>
        <rFont val="Calibri"/>
        <family val="2"/>
        <scheme val="minor"/>
      </rPr>
      <t xml:space="preserve">Early Intervention Services (EIS) </t>
    </r>
    <r>
      <rPr>
        <sz val="11"/>
        <rFont val="Calibri"/>
        <family val="2"/>
        <scheme val="minor"/>
      </rPr>
      <t>program provides comprehensive primary health care and support services in an outpatient setting for low income, uninsured, and underserved people living with HIV.  Applicants must propose to provide:  (1) counseling for individuals with respect to HIV; (2) targeted HIV testing; (3) medical evaluation, clinical, and diagnostic services; (4) therapeutic measures for preventing and treating the deterioration of the immune system, and for preventing and treating conditions arising from HIV/AIDS; and (5) referrals to appropriate providers of health care and support services.</t>
    </r>
  </si>
  <si>
    <t>Part F grant funding supports several research, technical assistance, and access-to-care programs, which include:
The Special Projects of National Significance (SPNS) Program supports the demonstration and evaluation of innovative models of care delivery for hard-to-reach populations.
The AIDS Education and Training Centers Program supports the education and training of health care providers treating people living with HIV through a network of eight regional centers and three national centers.
The Dental Programs provide additional funding to increase access to oral healthcare for people living with HIV and provide dental education and training through the Dental Reimbursement Program and the Community-Based Dental Partnership Program.
The Minority AIDS Initiative provides funding to evaluate and address the impact of HIV/AIDS on disproportionately affected minority populations.</t>
  </si>
  <si>
    <t>California STATEWIDE HEALTH PLANNING AND DEVELOPMENT, CALIFORNIA OFFICE OF</t>
  </si>
  <si>
    <t>West Texas Reginal Poision Center University Medical Center of El Paso</t>
  </si>
  <si>
    <t>Regional Telehealth Resource Center Grant Program (G22)</t>
  </si>
  <si>
    <t>Pima County (Regional)</t>
  </si>
  <si>
    <t>*Includes some grants to States or Regional entities that disbursed or used a portion of their funds for activities in the U.S.-Mexico Border Region.</t>
  </si>
  <si>
    <r>
      <t xml:space="preserve">General  Program Description:  </t>
    </r>
    <r>
      <rPr>
        <sz val="11"/>
        <rFont val="Calibri"/>
        <family val="2"/>
        <scheme val="minor"/>
      </rPr>
      <t xml:space="preserve">The Ryan White HIV/AIDS Program provides a comprehensive system of HIV care and treatment </t>
    </r>
    <r>
      <rPr>
        <sz val="11"/>
        <rFont val="Calibri"/>
        <family val="2"/>
        <scheme val="minor"/>
      </rPr>
      <t xml:space="preserve">services for under and uninsured, low-income people living with HIV who are uninsured or underinsured.  The majority of Ryan White HIV/AIDS Program funds support primary medical care and essential support services.  A smaller but equally critical portion is used to fund technical assistance, clinical training, and the development of innovative models of care.  The Ryan White HIV/AIDS Program serves as an important source of ongoing access to HIV medication that can enable people living with HIV to live close to normal lifespans. </t>
    </r>
  </si>
  <si>
    <r>
      <t>U.S. border counties</t>
    </r>
    <r>
      <rPr>
        <sz val="10"/>
        <color theme="1"/>
        <rFont val="Calibri"/>
        <family val="2"/>
        <scheme val="minor"/>
      </rPr>
      <t xml:space="preserve">, excluding Maricopa, Pinal, and La Paz in Arizona and Riverside County in California.                                                    The terms “area” and “region” are used interchangeably.
</t>
    </r>
    <r>
      <rPr>
        <b/>
        <sz val="10"/>
        <color theme="1"/>
        <rFont val="Calibri"/>
        <family val="2"/>
        <scheme val="minor"/>
      </rPr>
      <t>Border States:</t>
    </r>
    <r>
      <rPr>
        <sz val="10"/>
        <color theme="1"/>
        <rFont val="Calibri"/>
        <family val="2"/>
        <scheme val="minor"/>
      </rPr>
      <t xml:space="preserve"> In the U.S. the states are Arizona, California, New Mexico, and Texas. In Mexico,
the states are Baja California Norte, Chihuahua, Coahuila, Nuevo Leon, Sonora, and Tamaulipas.
</t>
    </r>
    <r>
      <rPr>
        <b/>
        <sz val="10"/>
        <color theme="1"/>
        <rFont val="Calibri"/>
        <family val="2"/>
        <scheme val="minor"/>
      </rPr>
      <t>Source:</t>
    </r>
    <r>
      <rPr>
        <sz val="10"/>
        <color theme="1"/>
        <rFont val="Calibri"/>
        <family val="2"/>
        <scheme val="minor"/>
      </rPr>
      <t xml:space="preserve"> World Health Organization Pan American Health Organization Regional Office for the Americas And Health In The Americas [Internet]; 2015 - United States Mexico Border Area (2015).  Available at  http://www.paho.org/salud-en-las-americas-2012/index.php?option=com_content&amp;view=article&amp;id=63%3Aunited-statesmexico-border-area&amp;catid=21%3Acountry-chapters&amp;Itemid=173&amp;lang=en  Accessed on 7 April 2017.</t>
    </r>
  </si>
  <si>
    <t>HRSA U.S. - Mexico Border Health Fiscal Year (FY) 2016 Investment Report Supporting Data</t>
  </si>
  <si>
    <t xml:space="preserve">The Federal Office of Rural Health Policy (FORHP) invested approximately $7 million in all four U.S. border states.  FORHP administers grant programs designed to build health care capacity at both the local and state levels. Rural Hospital Flexibility state-based grants provide funds to improve quality for critical access hospitals and the State Offices of Rural Health (SORH) state-based grants coordinate rural health initiatives statewide. At the local level, FORHP community-based programs encourage an evidence-based approach to population health that can be replicated from one community to the next, and the development of collaborative networks among rural health care providers to achieve project goals.  The grants support a variety of projects each year, including quality improvement initiatives for small health care providers, coordination of resources and expertise across geographic regions, and support to prevent and treat opioid overdoses.  FORHP programs also provide resources promoting the use of telehealth technologies for health care delivery, education and health information services. </t>
  </si>
  <si>
    <t xml:space="preserve">The Maternal and Child Health Bureau works to Improve the health of America’s mothers, children, and families. 
</t>
  </si>
  <si>
    <t>Washington University, Missouri</t>
  </si>
  <si>
    <t>U1EMC27865</t>
  </si>
  <si>
    <r>
      <t>EMSC State Partnership Program:</t>
    </r>
    <r>
      <rPr>
        <sz val="11"/>
        <color rgb="FF000000"/>
        <rFont val="Calibri"/>
        <family val="2"/>
        <scheme val="minor"/>
      </rPr>
      <t xml:space="preserve"> The program provides grants to 58 states and jurisdictions to improve the delivery and quality of pediatric emergency care within the larger Emergency Medical Services (EMS) System by ensuring the unique needs of children are integrated and well-coordinated in state emergency medical services systems:  </t>
    </r>
  </si>
  <si>
    <r>
      <t>EMSC State Partnership Regionalization of Care:</t>
    </r>
    <r>
      <rPr>
        <sz val="11"/>
        <color rgb="FF000000"/>
        <rFont val="Calibri"/>
        <family val="2"/>
        <scheme val="minor"/>
      </rPr>
      <t xml:space="preserve"> The program improve access to specialized emergency healthcare services to children in tribal, territorial, insular, and rural communities. SPROC aims to establish policies and procedures that would develop and institute an organized, preplanned, pre-event process to locally manage or immediately transport injured or critically ill children that live in geographically disadvantaged regions.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</si>
</sst>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4" formatCode="_(&quot;$&quot;* #,##0.00_);_(&quot;$&quot;* \(#,##0.00\);_(&quot;$&quot;* &quot;-&quot;??_);_(@_)"/>
    <numFmt numFmtId="43" formatCode="_(* #,##0.00_);_(* \(#,##0.00\);_(* &quot;-&quot;??_);_(@_)"/>
    <numFmt numFmtId="164" formatCode="[$-10409]&quot;$&quot;#,##0;\(&quot;$&quot;#,##0\)"/>
    <numFmt numFmtId="165" formatCode="_(* #,##0_);_(* \(#,##0\);_(* &quot;-&quot;??_);_(@_)"/>
    <numFmt numFmtId="166" formatCode="&quot;$&quot;#,##0"/>
    <numFmt numFmtId="167" formatCode="&quot;$&quot;#,##0.00"/>
    <numFmt numFmtId="168" formatCode="_(&quot;$&quot;* #,##0_);_(&quot;$&quot;* \(#,##0\);_(&quot;$&quot;* &quot;-&quot;??_);_(@_)"/>
    <numFmt numFmtId="169" formatCode="0;[Red]0"/>
    <numFmt numFmtId="170" formatCode="&quot;$&quot;#,##0.00;[Red]&quot;$&quot;#,##0.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b/>
      <u/>
      <sz val="11"/>
      <color theme="1"/>
      <name val="Calibri"/>
      <family val="2"/>
      <scheme val="minor"/>
    </font>
    <font>
      <sz val="11"/>
      <name val="Calibri"/>
      <family val="2"/>
      <scheme val="minor"/>
    </font>
    <font>
      <b/>
      <sz val="14"/>
      <color theme="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b/>
      <i/>
      <u/>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name val="Calibri"/>
      <family val="2"/>
      <scheme val="minor"/>
    </font>
    <font>
      <sz val="11"/>
      <color rgb="FF201F35"/>
      <name val="Calibri"/>
      <family val="2"/>
      <scheme val="minor"/>
    </font>
    <font>
      <sz val="11"/>
      <color rgb="FF000000"/>
      <name val="Calibri"/>
      <family val="2"/>
      <scheme val="minor"/>
    </font>
    <font>
      <sz val="9.75"/>
      <color rgb="FF000000"/>
      <name val="Times New Roman"/>
      <family val="1"/>
    </font>
    <font>
      <sz val="9.75"/>
      <color rgb="FF000000"/>
      <name val="Calibri"/>
      <family val="2"/>
      <scheme val="minor"/>
    </font>
    <font>
      <sz val="11"/>
      <name val="Calibri"/>
      <family val="2"/>
    </font>
    <font>
      <sz val="12"/>
      <color theme="1"/>
      <name val="Calibri"/>
      <family val="2"/>
      <scheme val="minor"/>
    </font>
    <font>
      <sz val="12"/>
      <name val="Calibri"/>
      <family val="2"/>
      <scheme val="minor"/>
    </font>
    <font>
      <b/>
      <i/>
      <sz val="11"/>
      <name val="Calibri"/>
      <family val="2"/>
      <scheme val="minor"/>
    </font>
    <font>
      <vertAlign val="superscript"/>
      <sz val="10"/>
      <name val="Calibri"/>
      <family val="2"/>
      <scheme val="minor"/>
    </font>
    <font>
      <sz val="10"/>
      <name val="Calibri"/>
      <family val="2"/>
      <scheme val="minor"/>
    </font>
    <font>
      <b/>
      <sz val="12"/>
      <name val="Calibri"/>
      <family val="2"/>
      <scheme val="minor"/>
    </font>
    <font>
      <sz val="10"/>
      <color theme="1"/>
      <name val="Arial"/>
      <family val="2"/>
    </font>
    <font>
      <b/>
      <sz val="11"/>
      <name val="Calibri"/>
      <family val="2"/>
    </font>
    <font>
      <i/>
      <sz val="11"/>
      <name val="Calibri"/>
      <family val="2"/>
      <scheme val="minor"/>
    </font>
    <font>
      <b/>
      <sz val="14"/>
      <name val="Calibri"/>
      <family val="2"/>
      <scheme val="minor"/>
    </font>
    <font>
      <sz val="14"/>
      <name val="Calibri"/>
      <family val="2"/>
      <scheme val="minor"/>
    </font>
    <font>
      <b/>
      <i/>
      <u/>
      <sz val="11"/>
      <color rgb="FF000000"/>
      <name val="Calibri"/>
      <family val="2"/>
      <scheme val="minor"/>
    </font>
  </fonts>
  <fills count="8">
    <fill>
      <patternFill patternType="none"/>
    </fill>
    <fill>
      <patternFill patternType="gray125"/>
    </fill>
    <fill>
      <patternFill patternType="solid">
        <fgColor indexed="9"/>
        <bgColor indexed="0"/>
      </patternFill>
    </fill>
    <fill>
      <patternFill patternType="solid">
        <fgColor theme="0"/>
        <bgColor indexed="64"/>
      </patternFill>
    </fill>
    <fill>
      <patternFill patternType="solid">
        <fgColor rgb="FFFFFFFF"/>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style="thin">
        <color rgb="FFA9A9A9"/>
      </top>
      <bottom style="thin">
        <color rgb="FFA9A9A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xf numFmtId="44" fontId="1" fillId="0" borderId="0" applyFont="0" applyFill="0" applyBorder="0" applyAlignment="0" applyProtection="0"/>
  </cellStyleXfs>
  <cellXfs count="257">
    <xf numFmtId="0" fontId="0" fillId="0" borderId="0" xfId="0"/>
    <xf numFmtId="0" fontId="5" fillId="2" borderId="1" xfId="2" applyFont="1" applyFill="1" applyBorder="1" applyAlignment="1" applyProtection="1">
      <alignment vertical="top" wrapText="1" readingOrder="1"/>
      <protection locked="0"/>
    </xf>
    <xf numFmtId="0" fontId="5" fillId="2" borderId="1" xfId="2" applyFont="1" applyFill="1" applyBorder="1" applyAlignment="1" applyProtection="1">
      <alignment horizontal="right" vertical="top" wrapText="1" readingOrder="1"/>
      <protection locked="0"/>
    </xf>
    <xf numFmtId="0" fontId="6" fillId="0" borderId="1" xfId="2" applyFont="1" applyBorder="1" applyAlignment="1" applyProtection="1">
      <alignment vertical="top" wrapText="1" readingOrder="1"/>
      <protection locked="0"/>
    </xf>
    <xf numFmtId="164" fontId="6" fillId="0" borderId="1" xfId="2" applyNumberFormat="1" applyFont="1" applyBorder="1" applyAlignment="1" applyProtection="1">
      <alignment horizontal="right" vertical="top" wrapText="1" readingOrder="1"/>
      <protection locked="0"/>
    </xf>
    <xf numFmtId="0" fontId="3" fillId="0" borderId="0" xfId="0" applyFont="1"/>
    <xf numFmtId="0" fontId="0" fillId="0" borderId="2" xfId="0" applyBorder="1"/>
    <xf numFmtId="0" fontId="0" fillId="0" borderId="2" xfId="0" applyBorder="1" applyAlignment="1">
      <alignment wrapText="1"/>
    </xf>
    <xf numFmtId="165" fontId="0" fillId="0" borderId="2" xfId="1" applyNumberFormat="1" applyFont="1" applyBorder="1"/>
    <xf numFmtId="0" fontId="0" fillId="0" borderId="0" xfId="0" applyAlignment="1">
      <alignment vertical="center"/>
    </xf>
    <xf numFmtId="0" fontId="3" fillId="0" borderId="0" xfId="0" applyFont="1" applyAlignment="1">
      <alignment vertical="center"/>
    </xf>
    <xf numFmtId="0" fontId="3" fillId="0" borderId="0" xfId="0" applyFont="1" applyAlignment="1">
      <alignment wrapText="1"/>
    </xf>
    <xf numFmtId="0" fontId="7" fillId="0" borderId="0" xfId="0" applyFont="1"/>
    <xf numFmtId="165" fontId="3" fillId="0" borderId="0" xfId="1" applyNumberFormat="1" applyFont="1" applyAlignment="1">
      <alignment horizontal="right"/>
    </xf>
    <xf numFmtId="165" fontId="3" fillId="0" borderId="0" xfId="0" applyNumberFormat="1" applyFont="1"/>
    <xf numFmtId="165" fontId="0" fillId="0" borderId="0" xfId="0" applyNumberFormat="1"/>
    <xf numFmtId="0" fontId="8" fillId="0" borderId="2" xfId="0" applyFont="1" applyBorder="1"/>
    <xf numFmtId="0" fontId="8" fillId="0" borderId="0" xfId="0" applyFont="1"/>
    <xf numFmtId="165" fontId="0" fillId="0" borderId="2" xfId="0" applyNumberFormat="1" applyBorder="1"/>
    <xf numFmtId="0" fontId="0" fillId="0" borderId="2" xfId="0" applyBorder="1" applyAlignment="1">
      <alignment horizontal="left"/>
    </xf>
    <xf numFmtId="0" fontId="0" fillId="0" borderId="2" xfId="0" pivotButton="1" applyBorder="1"/>
    <xf numFmtId="166" fontId="3" fillId="0" borderId="0" xfId="0" applyNumberFormat="1" applyFont="1" applyAlignment="1">
      <alignment horizontal="right"/>
    </xf>
    <xf numFmtId="0" fontId="0" fillId="0" borderId="0" xfId="0" applyFont="1"/>
    <xf numFmtId="0" fontId="14" fillId="0" borderId="0" xfId="5"/>
    <xf numFmtId="0" fontId="0" fillId="0" borderId="0" xfId="0" applyFont="1" applyAlignment="1">
      <alignment wrapText="1"/>
    </xf>
    <xf numFmtId="0" fontId="9" fillId="0" borderId="0" xfId="0" applyFont="1" applyAlignment="1"/>
    <xf numFmtId="0" fontId="12" fillId="0" borderId="0" xfId="0" applyFont="1" applyAlignment="1"/>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vertical="top" wrapText="1"/>
    </xf>
    <xf numFmtId="0" fontId="9" fillId="0" borderId="0" xfId="0" applyFont="1" applyAlignment="1"/>
    <xf numFmtId="0" fontId="0" fillId="0" borderId="0" xfId="0" applyAlignment="1"/>
    <xf numFmtId="0" fontId="3" fillId="0" borderId="0" xfId="0" applyFont="1" applyAlignment="1"/>
    <xf numFmtId="0" fontId="10"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Alignment="1">
      <alignment vertical="top"/>
    </xf>
    <xf numFmtId="0" fontId="0" fillId="0" borderId="0" xfId="0" applyFill="1" applyBorder="1" applyAlignment="1">
      <alignment wrapText="1"/>
    </xf>
    <xf numFmtId="0" fontId="18" fillId="0" borderId="0" xfId="0" applyFont="1"/>
    <xf numFmtId="165" fontId="18" fillId="0" borderId="0" xfId="1" applyNumberFormat="1" applyFont="1" applyAlignment="1">
      <alignment horizontal="right"/>
    </xf>
    <xf numFmtId="0" fontId="0" fillId="0" borderId="0" xfId="0" applyBorder="1"/>
    <xf numFmtId="0" fontId="2" fillId="0" borderId="0" xfId="0" applyFont="1"/>
    <xf numFmtId="0" fontId="0" fillId="0" borderId="2" xfId="0" applyFill="1" applyBorder="1"/>
    <xf numFmtId="0" fontId="0" fillId="0" borderId="2" xfId="0" applyFont="1" applyBorder="1" applyAlignment="1">
      <alignment wrapText="1"/>
    </xf>
    <xf numFmtId="0" fontId="0" fillId="0" borderId="2" xfId="0" applyFill="1" applyBorder="1" applyAlignment="1">
      <alignment wrapText="1"/>
    </xf>
    <xf numFmtId="0" fontId="8" fillId="0" borderId="2" xfId="0" applyFont="1" applyFill="1" applyBorder="1"/>
    <xf numFmtId="165" fontId="0" fillId="0" borderId="2" xfId="1" applyNumberFormat="1" applyFont="1" applyFill="1" applyBorder="1"/>
    <xf numFmtId="0" fontId="0" fillId="0" borderId="0" xfId="0" applyFill="1"/>
    <xf numFmtId="3" fontId="8" fillId="0" borderId="2" xfId="0" applyNumberFormat="1" applyFont="1" applyFill="1" applyBorder="1" applyAlignment="1">
      <alignment wrapText="1"/>
    </xf>
    <xf numFmtId="165" fontId="0" fillId="0" borderId="2" xfId="0" applyNumberFormat="1" applyBorder="1" applyAlignment="1">
      <alignment horizontal="right"/>
    </xf>
    <xf numFmtId="0" fontId="10" fillId="0" borderId="0" xfId="0" applyFont="1" applyFill="1" applyAlignment="1">
      <alignment wrapText="1"/>
    </xf>
    <xf numFmtId="0" fontId="0" fillId="0" borderId="0" xfId="0" applyFill="1" applyAlignment="1">
      <alignment wrapText="1"/>
    </xf>
    <xf numFmtId="0" fontId="10" fillId="0" borderId="0" xfId="0" applyFont="1" applyFill="1" applyAlignment="1">
      <alignment vertical="top" wrapText="1"/>
    </xf>
    <xf numFmtId="0" fontId="0" fillId="0" borderId="0" xfId="0" applyFill="1" applyAlignment="1">
      <alignment vertical="top" wrapText="1"/>
    </xf>
    <xf numFmtId="0" fontId="11" fillId="0" borderId="0" xfId="0" applyFont="1" applyFill="1" applyAlignment="1">
      <alignment vertical="top" wrapText="1"/>
    </xf>
    <xf numFmtId="0" fontId="0" fillId="0" borderId="0" xfId="0" applyFont="1" applyFill="1" applyAlignment="1">
      <alignment vertical="top" wrapText="1"/>
    </xf>
    <xf numFmtId="0" fontId="18" fillId="0" borderId="0" xfId="0" applyFont="1" applyFill="1"/>
    <xf numFmtId="168" fontId="0" fillId="0" borderId="2" xfId="6" applyNumberFormat="1" applyFont="1" applyBorder="1"/>
    <xf numFmtId="168" fontId="3" fillId="0" borderId="0" xfId="6" applyNumberFormat="1" applyFont="1"/>
    <xf numFmtId="0" fontId="3" fillId="5" borderId="2" xfId="0" applyFont="1" applyFill="1" applyBorder="1" applyAlignment="1">
      <alignment vertical="center"/>
    </xf>
    <xf numFmtId="0" fontId="18" fillId="5" borderId="2" xfId="0" applyFont="1" applyFill="1" applyBorder="1" applyAlignment="1">
      <alignment vertical="center"/>
    </xf>
    <xf numFmtId="0" fontId="3" fillId="5" borderId="2" xfId="0" applyFont="1" applyFill="1" applyBorder="1" applyAlignment="1">
      <alignment horizontal="right" vertical="center"/>
    </xf>
    <xf numFmtId="0" fontId="0" fillId="0" borderId="2" xfId="0" applyFont="1" applyBorder="1" applyAlignment="1"/>
    <xf numFmtId="44" fontId="8" fillId="0" borderId="2" xfId="0" applyNumberFormat="1" applyFont="1" applyBorder="1"/>
    <xf numFmtId="0" fontId="8" fillId="0" borderId="2" xfId="5" applyFont="1" applyBorder="1" applyAlignment="1">
      <alignment horizontal="right"/>
    </xf>
    <xf numFmtId="0" fontId="8" fillId="0" borderId="2" xfId="0" applyFont="1" applyBorder="1" applyAlignment="1">
      <alignment horizontal="right"/>
    </xf>
    <xf numFmtId="0" fontId="3" fillId="0" borderId="2" xfId="0" applyFont="1" applyBorder="1"/>
    <xf numFmtId="44" fontId="18" fillId="0" borderId="2" xfId="0" applyNumberFormat="1" applyFont="1" applyBorder="1"/>
    <xf numFmtId="0" fontId="18" fillId="0" borderId="2" xfId="5" applyFont="1" applyBorder="1" applyAlignment="1">
      <alignment horizontal="right" vertical="center"/>
    </xf>
    <xf numFmtId="0" fontId="27" fillId="0" borderId="0" xfId="0" applyFont="1" applyAlignment="1">
      <alignment vertical="center"/>
    </xf>
    <xf numFmtId="0" fontId="8" fillId="0" borderId="0" xfId="0" applyFont="1" applyAlignment="1">
      <alignment wrapText="1"/>
    </xf>
    <xf numFmtId="0" fontId="29" fillId="0" borderId="0" xfId="0" applyFont="1" applyAlignment="1">
      <alignment vertical="center"/>
    </xf>
    <xf numFmtId="0" fontId="24" fillId="0" borderId="3" xfId="0" applyFont="1" applyBorder="1" applyAlignment="1">
      <alignment vertical="center"/>
    </xf>
    <xf numFmtId="0" fontId="3" fillId="0" borderId="0" xfId="0" applyFont="1" applyBorder="1"/>
    <xf numFmtId="44" fontId="3" fillId="0" borderId="0" xfId="0" applyNumberFormat="1" applyFont="1" applyBorder="1"/>
    <xf numFmtId="0" fontId="18" fillId="0" borderId="0" xfId="5" applyFont="1" applyBorder="1" applyAlignment="1">
      <alignment horizontal="right" vertical="center"/>
    </xf>
    <xf numFmtId="0" fontId="2" fillId="0" borderId="0" xfId="0" applyFont="1" applyAlignment="1">
      <alignment wrapText="1"/>
    </xf>
    <xf numFmtId="0" fontId="30" fillId="0" borderId="0" xfId="0" applyFont="1" applyAlignment="1">
      <alignment vertical="center" wrapText="1"/>
    </xf>
    <xf numFmtId="0" fontId="30" fillId="0" borderId="0" xfId="0" applyFont="1" applyAlignment="1">
      <alignment vertical="center"/>
    </xf>
    <xf numFmtId="165" fontId="0" fillId="0" borderId="0" xfId="1" applyNumberFormat="1" applyFont="1"/>
    <xf numFmtId="0" fontId="18" fillId="0" borderId="0" xfId="0" applyFont="1" applyAlignment="1">
      <alignment wrapText="1"/>
    </xf>
    <xf numFmtId="0" fontId="8" fillId="0" borderId="2" xfId="0" applyFont="1" applyBorder="1" applyAlignment="1">
      <alignment wrapText="1"/>
    </xf>
    <xf numFmtId="0" fontId="3" fillId="6" borderId="2" xfId="0" applyFont="1" applyFill="1" applyBorder="1"/>
    <xf numFmtId="165" fontId="0" fillId="0" borderId="2" xfId="0" applyNumberFormat="1" applyBorder="1" applyAlignment="1">
      <alignment horizontal="left"/>
    </xf>
    <xf numFmtId="0" fontId="9" fillId="0" borderId="0" xfId="0" applyFont="1" applyBorder="1" applyAlignment="1"/>
    <xf numFmtId="169" fontId="26" fillId="0" borderId="10" xfId="0" applyNumberFormat="1" applyFont="1" applyBorder="1" applyAlignment="1">
      <alignment horizontal="center"/>
    </xf>
    <xf numFmtId="0" fontId="3" fillId="0" borderId="2" xfId="0" applyFont="1" applyBorder="1" applyAlignment="1">
      <alignment horizontal="center" vertical="top" wrapText="1"/>
    </xf>
    <xf numFmtId="0" fontId="3" fillId="0" borderId="2" xfId="0" applyFont="1" applyBorder="1" applyAlignment="1">
      <alignment horizontal="center"/>
    </xf>
    <xf numFmtId="1" fontId="0" fillId="0" borderId="2" xfId="0" applyNumberFormat="1" applyBorder="1"/>
    <xf numFmtId="168" fontId="0" fillId="0" borderId="2" xfId="6" applyNumberFormat="1" applyFont="1" applyBorder="1" applyAlignment="1">
      <alignment horizontal="left"/>
    </xf>
    <xf numFmtId="0" fontId="18" fillId="0" borderId="7" xfId="0" applyFont="1" applyBorder="1" applyAlignment="1">
      <alignment horizontal="right" vertical="center"/>
    </xf>
    <xf numFmtId="168" fontId="10" fillId="7" borderId="7" xfId="6" applyNumberFormat="1" applyFont="1" applyFill="1" applyBorder="1" applyAlignment="1">
      <alignment horizontal="left"/>
    </xf>
    <xf numFmtId="1" fontId="10" fillId="7" borderId="7" xfId="6" applyNumberFormat="1" applyFont="1" applyFill="1" applyBorder="1" applyAlignment="1">
      <alignment horizontal="right"/>
    </xf>
    <xf numFmtId="165" fontId="3" fillId="7" borderId="7" xfId="0" applyNumberFormat="1" applyFont="1" applyFill="1" applyBorder="1"/>
    <xf numFmtId="42" fontId="26" fillId="0" borderId="12" xfId="0" applyNumberFormat="1" applyFont="1" applyBorder="1" applyAlignment="1">
      <alignment horizontal="center"/>
    </xf>
    <xf numFmtId="0" fontId="3" fillId="0" borderId="11" xfId="0" applyFont="1" applyBorder="1" applyAlignment="1">
      <alignment horizontal="center"/>
    </xf>
    <xf numFmtId="1" fontId="26" fillId="0" borderId="12" xfId="0" applyNumberFormat="1" applyFont="1" applyBorder="1" applyAlignment="1">
      <alignment horizontal="center"/>
    </xf>
    <xf numFmtId="0" fontId="26" fillId="0" borderId="12" xfId="0" applyFont="1" applyBorder="1" applyAlignment="1">
      <alignment horizontal="center"/>
    </xf>
    <xf numFmtId="0" fontId="18" fillId="0" borderId="13" xfId="0" applyFont="1" applyBorder="1" applyAlignment="1">
      <alignment horizontal="center"/>
    </xf>
    <xf numFmtId="169" fontId="10" fillId="0" borderId="10" xfId="0" applyNumberFormat="1" applyFont="1" applyBorder="1" applyAlignment="1">
      <alignment horizontal="center"/>
    </xf>
    <xf numFmtId="165" fontId="3" fillId="7" borderId="2" xfId="0" applyNumberFormat="1" applyFont="1" applyFill="1" applyBorder="1" applyAlignment="1">
      <alignment wrapText="1"/>
    </xf>
    <xf numFmtId="0" fontId="3" fillId="3" borderId="2" xfId="0" applyFont="1" applyFill="1" applyBorder="1" applyAlignment="1">
      <alignment horizontal="center"/>
    </xf>
    <xf numFmtId="0" fontId="18" fillId="5" borderId="2" xfId="0" applyFont="1" applyFill="1" applyBorder="1" applyAlignment="1">
      <alignment horizontal="center" vertical="center" wrapText="1"/>
    </xf>
    <xf numFmtId="0" fontId="3" fillId="3" borderId="2" xfId="0" applyFont="1" applyFill="1" applyBorder="1" applyAlignment="1">
      <alignment horizontal="center" vertical="top" wrapText="1"/>
    </xf>
    <xf numFmtId="0" fontId="3" fillId="0" borderId="12" xfId="0" applyFont="1" applyBorder="1" applyAlignment="1">
      <alignment horizontal="center"/>
    </xf>
    <xf numFmtId="0" fontId="3" fillId="0" borderId="0" xfId="0" applyFont="1" applyAlignment="1">
      <alignment horizontal="center"/>
    </xf>
    <xf numFmtId="42" fontId="26" fillId="0" borderId="10" xfId="0" applyNumberFormat="1" applyFont="1" applyBorder="1" applyAlignment="1">
      <alignment horizontal="center"/>
    </xf>
    <xf numFmtId="0" fontId="0" fillId="0" borderId="0" xfId="0" applyAlignment="1">
      <alignment wrapText="1"/>
    </xf>
    <xf numFmtId="42" fontId="0" fillId="0" borderId="0" xfId="0" applyNumberFormat="1"/>
    <xf numFmtId="165" fontId="0" fillId="0" borderId="0" xfId="0" applyNumberFormat="1" applyAlignment="1">
      <alignment wrapText="1"/>
    </xf>
    <xf numFmtId="168" fontId="0" fillId="0" borderId="0" xfId="0" applyNumberFormat="1"/>
    <xf numFmtId="0" fontId="3" fillId="0" borderId="0" xfId="0" applyFont="1" applyFill="1" applyBorder="1" applyAlignment="1">
      <alignment horizontal="left"/>
    </xf>
    <xf numFmtId="0" fontId="24" fillId="0" borderId="0" xfId="0" applyFont="1"/>
    <xf numFmtId="44" fontId="0" fillId="0" borderId="0" xfId="0" applyNumberFormat="1" applyAlignment="1">
      <alignment wrapText="1"/>
    </xf>
    <xf numFmtId="0" fontId="0" fillId="0" borderId="0" xfId="0" applyAlignment="1"/>
    <xf numFmtId="0" fontId="0" fillId="0" borderId="0" xfId="0" applyAlignment="1">
      <alignment wrapText="1"/>
    </xf>
    <xf numFmtId="0" fontId="8" fillId="0" borderId="2" xfId="0" applyFont="1" applyFill="1" applyBorder="1" applyAlignment="1">
      <alignment wrapText="1"/>
    </xf>
    <xf numFmtId="165" fontId="8" fillId="0" borderId="2" xfId="1" applyNumberFormat="1" applyFont="1" applyBorder="1" applyAlignment="1">
      <alignment wrapText="1"/>
    </xf>
    <xf numFmtId="0" fontId="8" fillId="3" borderId="2" xfId="0" applyFont="1" applyFill="1" applyBorder="1" applyAlignment="1">
      <alignment vertical="top" wrapText="1"/>
    </xf>
    <xf numFmtId="0" fontId="8" fillId="0" borderId="2" xfId="0" applyFont="1" applyBorder="1" applyAlignment="1">
      <alignment vertical="top" wrapText="1"/>
    </xf>
    <xf numFmtId="165" fontId="8" fillId="0" borderId="2" xfId="1" applyNumberFormat="1" applyFont="1" applyBorder="1" applyAlignment="1">
      <alignment horizontal="right" wrapText="1"/>
    </xf>
    <xf numFmtId="0" fontId="8" fillId="3" borderId="2" xfId="0" applyFont="1" applyFill="1" applyBorder="1" applyAlignment="1">
      <alignment wrapText="1"/>
    </xf>
    <xf numFmtId="165" fontId="8" fillId="3" borderId="2" xfId="1" applyNumberFormat="1" applyFont="1" applyFill="1" applyBorder="1" applyAlignment="1">
      <alignment wrapText="1"/>
    </xf>
    <xf numFmtId="167" fontId="8" fillId="0" borderId="2" xfId="0" applyNumberFormat="1" applyFont="1" applyBorder="1" applyAlignment="1">
      <alignment wrapText="1"/>
    </xf>
    <xf numFmtId="165" fontId="18" fillId="0" borderId="0" xfId="0" applyNumberFormat="1" applyFont="1"/>
    <xf numFmtId="0" fontId="8" fillId="0" borderId="2" xfId="0" pivotButton="1" applyFont="1" applyBorder="1"/>
    <xf numFmtId="0" fontId="8" fillId="0" borderId="2" xfId="0" applyFont="1" applyBorder="1" applyAlignment="1">
      <alignment horizontal="left"/>
    </xf>
    <xf numFmtId="165" fontId="8" fillId="0" borderId="2" xfId="0" applyNumberFormat="1" applyFont="1" applyBorder="1"/>
    <xf numFmtId="168" fontId="8" fillId="0" borderId="2" xfId="6" applyNumberFormat="1" applyFont="1" applyBorder="1"/>
    <xf numFmtId="0" fontId="8" fillId="0" borderId="2" xfId="0" applyNumberFormat="1" applyFont="1" applyBorder="1"/>
    <xf numFmtId="0" fontId="8" fillId="0" borderId="2" xfId="0" applyNumberFormat="1" applyFont="1" applyBorder="1" applyAlignment="1">
      <alignment wrapText="1"/>
    </xf>
    <xf numFmtId="0" fontId="23" fillId="0" borderId="2" xfId="0" applyNumberFormat="1" applyFont="1" applyBorder="1"/>
    <xf numFmtId="165" fontId="3" fillId="0" borderId="0" xfId="1" applyNumberFormat="1" applyFont="1"/>
    <xf numFmtId="165" fontId="3" fillId="0" borderId="0" xfId="1" applyNumberFormat="1" applyFont="1" applyAlignment="1">
      <alignment wrapText="1"/>
    </xf>
    <xf numFmtId="0" fontId="3" fillId="0" borderId="2" xfId="0" applyFont="1" applyBorder="1" applyAlignment="1">
      <alignment horizontal="left"/>
    </xf>
    <xf numFmtId="170" fontId="0" fillId="0" borderId="2" xfId="0" applyNumberFormat="1" applyBorder="1"/>
    <xf numFmtId="0" fontId="3" fillId="5" borderId="2" xfId="0" applyFont="1" applyFill="1" applyBorder="1" applyAlignment="1">
      <alignment horizontal="center"/>
    </xf>
    <xf numFmtId="0" fontId="3" fillId="5" borderId="2" xfId="0" applyFont="1" applyFill="1" applyBorder="1"/>
    <xf numFmtId="170" fontId="3" fillId="5" borderId="2" xfId="0" applyNumberFormat="1" applyFont="1" applyFill="1" applyBorder="1"/>
    <xf numFmtId="0" fontId="8" fillId="0" borderId="0" xfId="0" applyFont="1" applyAlignment="1">
      <alignment horizontal="center"/>
    </xf>
    <xf numFmtId="0" fontId="8" fillId="0" borderId="0" xfId="0" applyFont="1" applyAlignment="1">
      <alignment horizontal="center" vertical="center"/>
    </xf>
    <xf numFmtId="166" fontId="8" fillId="0" borderId="0" xfId="0" applyNumberFormat="1" applyFont="1"/>
    <xf numFmtId="0" fontId="18" fillId="0" borderId="0" xfId="0" applyFont="1" applyAlignment="1">
      <alignment vertical="top" wrapText="1"/>
    </xf>
    <xf numFmtId="0" fontId="0" fillId="3" borderId="2" xfId="0" applyFill="1" applyBorder="1"/>
    <xf numFmtId="0" fontId="0" fillId="3" borderId="2" xfId="0" applyFill="1" applyBorder="1" applyAlignment="1">
      <alignment wrapText="1"/>
    </xf>
    <xf numFmtId="0" fontId="8" fillId="3" borderId="2" xfId="0" applyFont="1" applyFill="1" applyBorder="1"/>
    <xf numFmtId="165" fontId="8" fillId="3" borderId="2" xfId="1" applyNumberFormat="1" applyFont="1" applyFill="1" applyBorder="1"/>
    <xf numFmtId="0" fontId="3" fillId="3" borderId="0" xfId="0" applyFont="1" applyFill="1"/>
    <xf numFmtId="0" fontId="3" fillId="3" borderId="0" xfId="0" applyFont="1" applyFill="1" applyAlignment="1">
      <alignment wrapText="1"/>
    </xf>
    <xf numFmtId="0" fontId="18" fillId="3" borderId="0" xfId="0" applyFont="1" applyFill="1"/>
    <xf numFmtId="0" fontId="8" fillId="3" borderId="4" xfId="0" applyFont="1" applyFill="1" applyBorder="1"/>
    <xf numFmtId="165" fontId="0" fillId="3" borderId="2" xfId="1" applyNumberFormat="1" applyFont="1" applyFill="1" applyBorder="1"/>
    <xf numFmtId="0" fontId="18" fillId="0" borderId="0" xfId="0" applyFont="1" applyAlignment="1">
      <alignment vertical="top" wrapText="1"/>
    </xf>
    <xf numFmtId="0" fontId="3" fillId="0" borderId="0" xfId="0" applyFont="1" applyBorder="1" applyAlignment="1">
      <alignment horizontal="left"/>
    </xf>
    <xf numFmtId="170" fontId="0" fillId="0" borderId="0" xfId="0" applyNumberFormat="1" applyBorder="1"/>
    <xf numFmtId="0" fontId="3" fillId="0" borderId="0" xfId="0" applyFont="1" applyFill="1" applyBorder="1"/>
    <xf numFmtId="0" fontId="3" fillId="0" borderId="0" xfId="0" applyFont="1" applyFill="1" applyBorder="1" applyAlignment="1">
      <alignment horizontal="center"/>
    </xf>
    <xf numFmtId="170" fontId="3" fillId="0" borderId="0" xfId="0" applyNumberFormat="1" applyFont="1" applyFill="1" applyBorder="1"/>
    <xf numFmtId="165" fontId="8" fillId="0" borderId="2" xfId="1" applyNumberFormat="1" applyFont="1" applyFill="1" applyBorder="1" applyAlignment="1">
      <alignment wrapText="1"/>
    </xf>
    <xf numFmtId="0" fontId="8" fillId="0" borderId="2" xfId="0" applyFont="1" applyFill="1" applyBorder="1" applyAlignment="1">
      <alignment vertical="top" wrapText="1"/>
    </xf>
    <xf numFmtId="165" fontId="3" fillId="3" borderId="0" xfId="1" applyNumberFormat="1" applyFont="1" applyFill="1" applyBorder="1" applyAlignment="1">
      <alignment horizontal="right"/>
    </xf>
    <xf numFmtId="0" fontId="18" fillId="0" borderId="0" xfId="0" applyFont="1" applyBorder="1" applyAlignment="1">
      <alignment wrapText="1"/>
    </xf>
    <xf numFmtId="165" fontId="18" fillId="0" borderId="0" xfId="1" applyNumberFormat="1" applyFont="1" applyBorder="1" applyAlignment="1">
      <alignment horizontal="right" wrapText="1"/>
    </xf>
    <xf numFmtId="0" fontId="0" fillId="0" borderId="0" xfId="0" applyAlignment="1"/>
    <xf numFmtId="0" fontId="3" fillId="0" borderId="0" xfId="0" applyFont="1" applyAlignment="1"/>
    <xf numFmtId="0" fontId="0" fillId="0" borderId="0" xfId="0" applyAlignment="1"/>
    <xf numFmtId="0" fontId="3" fillId="0" borderId="0" xfId="0" applyFont="1" applyAlignment="1"/>
    <xf numFmtId="0" fontId="3" fillId="0" borderId="0" xfId="0" applyFont="1" applyAlignment="1">
      <alignment wrapText="1"/>
    </xf>
    <xf numFmtId="0" fontId="18" fillId="0" borderId="0" xfId="0" applyFont="1" applyAlignment="1"/>
    <xf numFmtId="0" fontId="0" fillId="0" borderId="2" xfId="0" applyBorder="1" applyAlignment="1"/>
    <xf numFmtId="0" fontId="8" fillId="0" borderId="2" xfId="0" applyFont="1" applyBorder="1" applyAlignment="1"/>
    <xf numFmtId="165" fontId="8" fillId="0" borderId="2" xfId="1" applyNumberFormat="1" applyFont="1" applyBorder="1" applyAlignment="1"/>
    <xf numFmtId="0" fontId="0" fillId="3" borderId="2" xfId="0" applyFill="1" applyBorder="1" applyAlignment="1"/>
    <xf numFmtId="0" fontId="19" fillId="3" borderId="0" xfId="0" applyFont="1" applyFill="1" applyAlignment="1"/>
    <xf numFmtId="0" fontId="8" fillId="3" borderId="2" xfId="0" applyFont="1" applyFill="1" applyBorder="1" applyAlignment="1"/>
    <xf numFmtId="165" fontId="8" fillId="3" borderId="2" xfId="1" applyNumberFormat="1" applyFont="1" applyFill="1" applyBorder="1" applyAlignment="1"/>
    <xf numFmtId="49" fontId="21" fillId="4" borderId="0" xfId="0" applyNumberFormat="1" applyFont="1" applyFill="1" applyBorder="1" applyAlignment="1">
      <alignment horizontal="left" wrapText="1" readingOrder="1"/>
    </xf>
    <xf numFmtId="49" fontId="20" fillId="0" borderId="2" xfId="0" applyNumberFormat="1" applyFont="1" applyBorder="1" applyAlignment="1">
      <alignment wrapText="1" readingOrder="1"/>
    </xf>
    <xf numFmtId="49" fontId="20" fillId="0" borderId="2" xfId="0" applyNumberFormat="1" applyFont="1" applyBorder="1" applyAlignment="1">
      <alignment horizontal="left" wrapText="1" readingOrder="1"/>
    </xf>
    <xf numFmtId="165" fontId="20" fillId="0" borderId="2" xfId="1" applyNumberFormat="1" applyFont="1" applyBorder="1" applyAlignment="1">
      <alignment horizontal="right" wrapText="1" readingOrder="1"/>
    </xf>
    <xf numFmtId="49" fontId="21" fillId="0" borderId="0" xfId="0" applyNumberFormat="1" applyFont="1" applyBorder="1" applyAlignment="1">
      <alignment horizontal="left" wrapText="1" readingOrder="1"/>
    </xf>
    <xf numFmtId="49" fontId="20" fillId="4" borderId="6" xfId="0" applyNumberFormat="1" applyFont="1" applyFill="1" applyBorder="1" applyAlignment="1">
      <alignment wrapText="1" readingOrder="1"/>
    </xf>
    <xf numFmtId="49" fontId="20" fillId="4" borderId="2" xfId="0" applyNumberFormat="1" applyFont="1" applyFill="1" applyBorder="1" applyAlignment="1">
      <alignment wrapText="1" readingOrder="1"/>
    </xf>
    <xf numFmtId="49" fontId="20" fillId="4" borderId="2" xfId="0" applyNumberFormat="1" applyFont="1" applyFill="1" applyBorder="1" applyAlignment="1">
      <alignment horizontal="left" wrapText="1" readingOrder="1"/>
    </xf>
    <xf numFmtId="165" fontId="20" fillId="4" borderId="2" xfId="1" applyNumberFormat="1" applyFont="1" applyFill="1" applyBorder="1" applyAlignment="1">
      <alignment horizontal="right" wrapText="1" readingOrder="1"/>
    </xf>
    <xf numFmtId="49" fontId="20" fillId="0" borderId="7" xfId="0" applyNumberFormat="1" applyFont="1" applyBorder="1" applyAlignment="1">
      <alignment horizontal="left" wrapText="1" readingOrder="1"/>
    </xf>
    <xf numFmtId="0" fontId="0" fillId="0" borderId="2" xfId="0" applyFont="1" applyFill="1" applyBorder="1" applyAlignment="1"/>
    <xf numFmtId="49" fontId="20" fillId="0" borderId="2" xfId="0" applyNumberFormat="1" applyFont="1" applyFill="1" applyBorder="1" applyAlignment="1">
      <alignment wrapText="1" readingOrder="1"/>
    </xf>
    <xf numFmtId="49" fontId="21" fillId="0" borderId="0" xfId="0" applyNumberFormat="1" applyFont="1" applyBorder="1" applyAlignment="1">
      <alignment wrapText="1" readingOrder="1"/>
    </xf>
    <xf numFmtId="49" fontId="21" fillId="4" borderId="0" xfId="0" applyNumberFormat="1" applyFont="1" applyFill="1" applyBorder="1" applyAlignment="1">
      <alignment wrapText="1" readingOrder="1"/>
    </xf>
    <xf numFmtId="49" fontId="22" fillId="4" borderId="2" xfId="0" applyNumberFormat="1" applyFont="1" applyFill="1" applyBorder="1" applyAlignment="1">
      <alignment wrapText="1" readingOrder="1"/>
    </xf>
    <xf numFmtId="49" fontId="22" fillId="0" borderId="2" xfId="0" applyNumberFormat="1" applyFont="1" applyBorder="1" applyAlignment="1">
      <alignment wrapText="1" readingOrder="1"/>
    </xf>
    <xf numFmtId="0" fontId="8" fillId="0" borderId="2" xfId="0" applyFont="1" applyFill="1" applyBorder="1" applyAlignment="1"/>
    <xf numFmtId="49" fontId="8" fillId="4" borderId="2" xfId="0" applyNumberFormat="1" applyFont="1" applyFill="1" applyBorder="1" applyAlignment="1">
      <alignment wrapText="1" readingOrder="1"/>
    </xf>
    <xf numFmtId="0" fontId="23" fillId="0" borderId="2" xfId="0" applyFont="1" applyBorder="1" applyAlignment="1"/>
    <xf numFmtId="3" fontId="23" fillId="0" borderId="2" xfId="0" applyNumberFormat="1" applyFont="1" applyBorder="1" applyAlignment="1"/>
    <xf numFmtId="0" fontId="0" fillId="0" borderId="8" xfId="0" applyBorder="1" applyAlignment="1"/>
    <xf numFmtId="42" fontId="0" fillId="0" borderId="2" xfId="0" applyNumberFormat="1" applyBorder="1" applyAlignment="1"/>
    <xf numFmtId="0" fontId="8" fillId="0" borderId="2" xfId="5" applyFont="1" applyBorder="1" applyAlignment="1"/>
    <xf numFmtId="0" fontId="0" fillId="0" borderId="0" xfId="0" applyBorder="1" applyAlignment="1"/>
    <xf numFmtId="42" fontId="0" fillId="0" borderId="0" xfId="0" applyNumberFormat="1" applyBorder="1" applyAlignment="1"/>
    <xf numFmtId="0" fontId="8" fillId="0" borderId="0" xfId="5" applyFont="1" applyBorder="1" applyAlignment="1"/>
    <xf numFmtId="3" fontId="31" fillId="0" borderId="0" xfId="0" applyNumberFormat="1" applyFont="1" applyBorder="1" applyAlignment="1"/>
    <xf numFmtId="0" fontId="8" fillId="0" borderId="0" xfId="0" applyFont="1" applyAlignment="1"/>
    <xf numFmtId="0" fontId="0" fillId="0" borderId="2" xfId="0" pivotButton="1" applyBorder="1" applyAlignment="1"/>
    <xf numFmtId="165" fontId="0" fillId="0" borderId="2" xfId="0" applyNumberFormat="1" applyBorder="1" applyAlignment="1"/>
    <xf numFmtId="3" fontId="8" fillId="0" borderId="0" xfId="0" applyNumberFormat="1" applyFont="1" applyAlignment="1"/>
    <xf numFmtId="3" fontId="0" fillId="0" borderId="0" xfId="0" applyNumberFormat="1"/>
    <xf numFmtId="49" fontId="20" fillId="3" borderId="2" xfId="0" applyNumberFormat="1" applyFont="1" applyFill="1" applyBorder="1" applyAlignment="1">
      <alignment vertical="center" wrapText="1" readingOrder="1"/>
    </xf>
    <xf numFmtId="165" fontId="0" fillId="0" borderId="2" xfId="6" applyNumberFormat="1" applyFont="1" applyBorder="1" applyAlignment="1">
      <alignment horizontal="left"/>
    </xf>
    <xf numFmtId="49" fontId="20" fillId="4" borderId="8" xfId="0" applyNumberFormat="1" applyFont="1" applyFill="1" applyBorder="1" applyAlignment="1">
      <alignment horizontal="left" wrapText="1" readingOrder="1"/>
    </xf>
    <xf numFmtId="165" fontId="20" fillId="4" borderId="8" xfId="1" applyNumberFormat="1" applyFont="1" applyFill="1" applyBorder="1" applyAlignment="1">
      <alignment horizontal="right" wrapText="1" readingOrder="1"/>
    </xf>
    <xf numFmtId="0" fontId="0" fillId="3" borderId="2" xfId="0" applyFont="1" applyFill="1" applyBorder="1"/>
    <xf numFmtId="49" fontId="20" fillId="3" borderId="2" xfId="0" applyNumberFormat="1" applyFont="1" applyFill="1" applyBorder="1" applyAlignment="1">
      <alignment wrapText="1" readingOrder="1"/>
    </xf>
    <xf numFmtId="165" fontId="20" fillId="3" borderId="2" xfId="1" applyNumberFormat="1" applyFont="1" applyFill="1" applyBorder="1" applyAlignment="1">
      <alignment horizontal="right" wrapText="1" readingOrder="1"/>
    </xf>
    <xf numFmtId="49" fontId="20" fillId="3" borderId="2" xfId="0" applyNumberFormat="1" applyFont="1" applyFill="1" applyBorder="1" applyAlignment="1">
      <alignment horizontal="left" wrapText="1" readingOrder="1"/>
    </xf>
    <xf numFmtId="165" fontId="3" fillId="6" borderId="4" xfId="0" applyNumberFormat="1" applyFont="1" applyFill="1" applyBorder="1" applyAlignment="1">
      <alignment horizontal="center"/>
    </xf>
    <xf numFmtId="165" fontId="3" fillId="6" borderId="5" xfId="0" applyNumberFormat="1" applyFont="1" applyFill="1" applyBorder="1" applyAlignment="1">
      <alignment horizontal="center"/>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vertical="top" wrapText="1"/>
    </xf>
    <xf numFmtId="0" fontId="10" fillId="0" borderId="0" xfId="0" applyFont="1" applyFill="1" applyAlignment="1">
      <alignment vertical="top" wrapText="1"/>
    </xf>
    <xf numFmtId="0" fontId="26" fillId="0" borderId="0" xfId="0" applyFont="1" applyFill="1" applyAlignment="1">
      <alignment vertical="top" wrapText="1"/>
    </xf>
    <xf numFmtId="0" fontId="8" fillId="0" borderId="0" xfId="0" applyFont="1" applyFill="1" applyAlignment="1">
      <alignment vertical="top" wrapText="1"/>
    </xf>
    <xf numFmtId="0" fontId="9" fillId="0" borderId="0" xfId="0" applyFont="1" applyAlignment="1"/>
    <xf numFmtId="0" fontId="0" fillId="0" borderId="0" xfId="0" applyAlignment="1"/>
    <xf numFmtId="0" fontId="24" fillId="0" borderId="0" xfId="0" applyFont="1" applyAlignment="1">
      <alignment horizontal="left" wrapText="1"/>
    </xf>
    <xf numFmtId="0" fontId="3" fillId="0" borderId="0" xfId="0" applyFont="1" applyAlignment="1"/>
    <xf numFmtId="0" fontId="24" fillId="0" borderId="9" xfId="0" applyFont="1" applyBorder="1" applyAlignment="1">
      <alignment vertical="center" wrapText="1"/>
    </xf>
    <xf numFmtId="0" fontId="3" fillId="0" borderId="0" xfId="0" applyFont="1" applyAlignment="1">
      <alignment wrapText="1"/>
    </xf>
    <xf numFmtId="0" fontId="0" fillId="0" borderId="0" xfId="0" applyAlignment="1">
      <alignment wrapText="1"/>
    </xf>
    <xf numFmtId="0" fontId="18" fillId="0" borderId="0" xfId="0" applyFont="1" applyAlignment="1">
      <alignment horizontal="left" wrapText="1"/>
    </xf>
    <xf numFmtId="0" fontId="3" fillId="0" borderId="0" xfId="0" applyFont="1" applyAlignment="1">
      <alignment horizontal="left" wrapText="1"/>
    </xf>
    <xf numFmtId="0" fontId="13"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vertical="top" wrapText="1"/>
    </xf>
    <xf numFmtId="0" fontId="12" fillId="0" borderId="0" xfId="0" applyFont="1" applyAlignment="1"/>
    <xf numFmtId="0" fontId="10" fillId="0" borderId="0" xfId="0" applyFont="1" applyAlignment="1">
      <alignment wrapText="1"/>
    </xf>
    <xf numFmtId="0" fontId="0" fillId="0" borderId="0" xfId="0" applyFont="1" applyAlignment="1">
      <alignment wrapText="1"/>
    </xf>
    <xf numFmtId="0" fontId="0" fillId="0" borderId="0" xfId="0" applyFont="1" applyAlignment="1"/>
    <xf numFmtId="0" fontId="8" fillId="0" borderId="0" xfId="0" applyFont="1" applyBorder="1" applyAlignment="1">
      <alignment vertical="top" wrapText="1"/>
    </xf>
    <xf numFmtId="0" fontId="33" fillId="0" borderId="0" xfId="0" applyFont="1" applyAlignment="1"/>
    <xf numFmtId="0" fontId="34" fillId="0" borderId="0" xfId="0" applyFont="1" applyAlignment="1"/>
    <xf numFmtId="0" fontId="18" fillId="0" borderId="0" xfId="0" applyFont="1" applyAlignment="1">
      <alignment vertical="top" wrapText="1"/>
    </xf>
    <xf numFmtId="0" fontId="8" fillId="0" borderId="0" xfId="0" applyFont="1" applyAlignment="1">
      <alignment vertical="top" wrapText="1"/>
    </xf>
    <xf numFmtId="0" fontId="35" fillId="0" borderId="0" xfId="0" applyFont="1" applyAlignment="1">
      <alignment horizontal="left" wrapText="1"/>
    </xf>
    <xf numFmtId="0" fontId="13" fillId="0" borderId="0" xfId="0" applyFont="1" applyBorder="1" applyAlignment="1">
      <alignment horizontal="left" vertical="top" wrapText="1"/>
    </xf>
    <xf numFmtId="0" fontId="0" fillId="0" borderId="0" xfId="0" applyBorder="1" applyAlignment="1">
      <alignment horizontal="left" vertical="top" wrapText="1"/>
    </xf>
    <xf numFmtId="0" fontId="10" fillId="0" borderId="0"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0" fontId="10" fillId="0" borderId="0" xfId="0" applyFont="1" applyAlignment="1">
      <alignment vertical="top" wrapText="1"/>
    </xf>
    <xf numFmtId="49" fontId="21" fillId="4" borderId="0" xfId="0" applyNumberFormat="1" applyFont="1" applyFill="1" applyBorder="1" applyAlignment="1">
      <alignment horizontal="left" wrapText="1" readingOrder="1"/>
    </xf>
    <xf numFmtId="0" fontId="16" fillId="0" borderId="0" xfId="0" applyFont="1" applyAlignment="1">
      <alignment vertical="center" wrapText="1"/>
    </xf>
    <xf numFmtId="0" fontId="15" fillId="0" borderId="0" xfId="0" applyFont="1" applyAlignment="1">
      <alignment vertical="center" wrapText="1"/>
    </xf>
  </cellXfs>
  <cellStyles count="7">
    <cellStyle name="Comma" xfId="1" builtinId="3"/>
    <cellStyle name="Comma 2" xfId="4"/>
    <cellStyle name="Currency" xfId="6" builtinId="4"/>
    <cellStyle name="Hyperlink" xfId="5" builtinId="8"/>
    <cellStyle name="Normal" xfId="0" builtinId="0"/>
    <cellStyle name="Normal 2" xfId="3"/>
    <cellStyle name="Normal_Sheet1" xfId="2"/>
  </cellStyles>
  <dxfs count="66">
    <dxf>
      <alignment vertical="bottom"/>
    </dxf>
    <dxf>
      <alignment vertical="bottom"/>
    </dxf>
    <dxf>
      <alignment vertical="bottom"/>
    </dxf>
    <dxf>
      <alignment vertical="bottom"/>
    </dxf>
    <dxf>
      <alignment vertical="bottom"/>
    </dxf>
    <dxf>
      <alignment vertical="bottom"/>
    </dxf>
    <dxf>
      <numFmt numFmtId="165" formatCode="_(* #,##0_);_(* \(#,##0\);_(* &quot;-&quot;??_);_(@_)"/>
    </dxf>
    <dxf>
      <numFmt numFmtId="171"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numFmt numFmtId="171" formatCode="_(* #,##0.0_);_(* \(#,##0.0\);_(* &quot;-&quot;??_);_(@_)"/>
    </dxf>
    <dxf>
      <numFmt numFmtId="35" formatCode="_(* #,##0.00_);_(* \(#,##0.00\);_(* &quot;-&quot;??_);_(@_)"/>
    </dxf>
    <dxf>
      <font>
        <color auto="1"/>
      </font>
    </dxf>
    <dxf>
      <font>
        <color auto="1"/>
      </font>
    </dxf>
    <dxf>
      <font>
        <color auto="1"/>
      </font>
    </dxf>
    <dxf>
      <font>
        <color auto="1"/>
      </font>
    </dxf>
    <dxf>
      <font>
        <color auto="1"/>
      </font>
    </dxf>
    <dxf>
      <font>
        <color auto="1"/>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numFmt numFmtId="171" formatCode="_(* #,##0.0_);_(* \(#,##0.0\);_(* &quot;-&quot;??_);_(@_)"/>
    </dxf>
    <dxf>
      <numFmt numFmtId="35" formatCode="_(* #,##0.00_);_(* \(#,##0.00\);_(* &quot;-&quot;??_);_(@_)"/>
    </dxf>
    <dxf>
      <numFmt numFmtId="165" formatCode="_(* #,##0_);_(* \(#,##0\);_(* &quot;-&quot;??_);_(@_)"/>
    </dxf>
    <dxf>
      <numFmt numFmtId="171"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numFmt numFmtId="171"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65" formatCode="_(* #,##0_);_(* \(#,##0\);_(* &quot;-&quot;??_);_(@_)"/>
    </dxf>
    <dxf>
      <numFmt numFmtId="171" formatCode="_(* #,##0.0_);_(* \(#,##0.0\);_(* &quot;-&quot;??_);_(@_)"/>
    </dxf>
    <dxf>
      <numFmt numFmtId="35" formatCode="_(* #,##0.00_);_(* \(#,##0.00\);_(*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pivotCacheDefinition" Target="pivotCache/pivotCacheDefinition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pivotCacheDefinition" Target="pivotCache/pivotCacheDefiniti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r:id="rId1" refreshedBy="Jill Schmid" refreshedDate="43026.537855208335" createdVersion="6" refreshedVersion="6" minRefreshableVersion="3" recordCount="47">
  <cacheSource type="worksheet">
    <worksheetSource ref="A1:H48" sheet="BPHC"/>
  </cacheSource>
  <cacheFields count="8">
    <cacheField name="State" numFmtId="0">
      <sharedItems count="4">
        <s v="Arizona"/>
        <s v="California"/>
        <s v="Texas"/>
        <s v="New Mexico"/>
      </sharedItems>
    </cacheField>
    <cacheField name="County" numFmtId="0">
      <sharedItems/>
    </cacheField>
    <cacheField name="Program" numFmtId="0">
      <sharedItems/>
    </cacheField>
    <cacheField name="Bureau" numFmtId="0">
      <sharedItems/>
    </cacheField>
    <cacheField name="Grantee" numFmtId="0">
      <sharedItems/>
    </cacheField>
    <cacheField name="Grant/Loan" numFmtId="0">
      <sharedItems/>
    </cacheField>
    <cacheField name="Grantee Number" numFmtId="0">
      <sharedItems/>
    </cacheField>
    <cacheField name="FY16 Amount" numFmtId="165">
      <sharedItems containsSemiMixedTypes="0" containsString="0" containsNumber="1" containsInteger="1" minValue="500000" maxValue="1674494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ill Schmid" refreshedDate="43026.537855439812" createdVersion="6" refreshedVersion="6" minRefreshableVersion="3" recordCount="24">
  <cacheSource type="worksheet">
    <worksheetSource ref="A1:H25" sheet="FORHP"/>
  </cacheSource>
  <cacheFields count="8">
    <cacheField name="State" numFmtId="0">
      <sharedItems containsBlank="1" count="5">
        <s v="Arizona"/>
        <s v="New Mexico"/>
        <s v="California"/>
        <s v="Texas"/>
        <m/>
      </sharedItems>
    </cacheField>
    <cacheField name="County" numFmtId="0">
      <sharedItems containsBlank="1"/>
    </cacheField>
    <cacheField name="Program" numFmtId="0">
      <sharedItems containsBlank="1"/>
    </cacheField>
    <cacheField name="Bureau" numFmtId="0">
      <sharedItems containsBlank="1"/>
    </cacheField>
    <cacheField name="Grantee" numFmtId="0">
      <sharedItems containsBlank="1"/>
    </cacheField>
    <cacheField name="Grant/Loan" numFmtId="0">
      <sharedItems containsBlank="1"/>
    </cacheField>
    <cacheField name="Grantee Number" numFmtId="0">
      <sharedItems containsBlank="1"/>
    </cacheField>
    <cacheField name="FY16 Amount" numFmtId="165">
      <sharedItems containsSemiMixedTypes="0" containsString="0" containsNumber="1" containsInteger="1" minValue="74541" maxValue="673887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Jill Schmid" refreshedDate="43026.537855555558" createdVersion="6" refreshedVersion="6" minRefreshableVersion="3" recordCount="6">
  <cacheSource type="worksheet">
    <worksheetSource ref="A1:H7" sheet="HSB"/>
  </cacheSource>
  <cacheFields count="8">
    <cacheField name="State" numFmtId="0">
      <sharedItems containsBlank="1" count="5">
        <s v="California"/>
        <s v="Arizonia "/>
        <s v="Texas"/>
        <s v="New Mexico"/>
        <m/>
      </sharedItems>
    </cacheField>
    <cacheField name="County" numFmtId="0">
      <sharedItems containsBlank="1"/>
    </cacheField>
    <cacheField name="Program" numFmtId="0">
      <sharedItems containsBlank="1"/>
    </cacheField>
    <cacheField name="Bureau" numFmtId="0">
      <sharedItems containsBlank="1"/>
    </cacheField>
    <cacheField name="Grantee" numFmtId="0">
      <sharedItems containsBlank="1"/>
    </cacheField>
    <cacheField name="Grant/Loan" numFmtId="0">
      <sharedItems containsBlank="1"/>
    </cacheField>
    <cacheField name="Grantee Number" numFmtId="0">
      <sharedItems containsBlank="1"/>
    </cacheField>
    <cacheField name="FY16 Amount" numFmtId="165">
      <sharedItems containsSemiMixedTypes="0" containsString="0" containsNumber="1" containsInteger="1" minValue="75408" maxValue="258454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Jill Schmid" refreshedDate="43026.537855555558" createdVersion="6" refreshedVersion="6" minRefreshableVersion="3" recordCount="42">
  <cacheSource type="worksheet">
    <worksheetSource ref="A1:H43" sheet="BHW"/>
  </cacheSource>
  <cacheFields count="8">
    <cacheField name="State" numFmtId="0">
      <sharedItems containsBlank="1" count="5">
        <s v="Arizona"/>
        <s v="California"/>
        <s v="New Mexico"/>
        <s v="Texas"/>
        <m/>
      </sharedItems>
    </cacheField>
    <cacheField name="County" numFmtId="0">
      <sharedItems containsBlank="1"/>
    </cacheField>
    <cacheField name="Program" numFmtId="0">
      <sharedItems containsBlank="1"/>
    </cacheField>
    <cacheField name="Bureau" numFmtId="0">
      <sharedItems containsBlank="1"/>
    </cacheField>
    <cacheField name="Grantee" numFmtId="0">
      <sharedItems containsBlank="1"/>
    </cacheField>
    <cacheField name="Grant/Loan" numFmtId="0">
      <sharedItems containsBlank="1"/>
    </cacheField>
    <cacheField name="Grantee Number" numFmtId="0">
      <sharedItems containsBlank="1"/>
    </cacheField>
    <cacheField name="FY16 Amount" numFmtId="168">
      <sharedItems containsSemiMixedTypes="0" containsString="0" containsNumber="1" containsInteger="1" minValue="8353" maxValue="25606848"/>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Jill Schmid" refreshedDate="43026.537855787035" createdVersion="6" refreshedVersion="6" minRefreshableVersion="3" recordCount="50">
  <cacheSource type="worksheet">
    <worksheetSource ref="A1:H51" sheet="HIVAIDS"/>
  </cacheSource>
  <cacheFields count="8">
    <cacheField name="State" numFmtId="0">
      <sharedItems containsBlank="1" count="9">
        <s v="California"/>
        <s v="Texas"/>
        <s v="Arizona"/>
        <s v="New Mexico"/>
        <m/>
        <s v="New Mexcio" u="1"/>
        <s v="California, Arizona, Texas, New Mexico; California/National" u="1"/>
        <s v="New Mexico " u="1"/>
        <s v="Arizona/ California " u="1"/>
      </sharedItems>
    </cacheField>
    <cacheField name="County" numFmtId="0">
      <sharedItems containsBlank="1" longText="1"/>
    </cacheField>
    <cacheField name="Program" numFmtId="0">
      <sharedItems containsBlank="1" longText="1"/>
    </cacheField>
    <cacheField name="Bureau" numFmtId="0">
      <sharedItems containsBlank="1"/>
    </cacheField>
    <cacheField name="Grantee" numFmtId="0">
      <sharedItems containsBlank="1"/>
    </cacheField>
    <cacheField name="Grant/Loan" numFmtId="0">
      <sharedItems containsBlank="1"/>
    </cacheField>
    <cacheField name="Grantee Number" numFmtId="0">
      <sharedItems containsBlank="1"/>
    </cacheField>
    <cacheField name="FY16 Amount" numFmtId="165">
      <sharedItems containsSemiMixedTypes="0" containsString="0" containsNumber="1" containsInteger="1" minValue="2300" maxValue="49290396"/>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Jill Schmid" refreshedDate="43026.53785601852" createdVersion="6" refreshedVersion="6" minRefreshableVersion="3" recordCount="35">
  <cacheSource type="worksheet">
    <worksheetSource ref="A1:H36" sheet="MCHB"/>
  </cacheSource>
  <cacheFields count="8">
    <cacheField name="State" numFmtId="0">
      <sharedItems containsBlank="1" count="5">
        <s v="New Mexico"/>
        <s v="Texas"/>
        <s v="Arizona"/>
        <s v="California"/>
        <m/>
      </sharedItems>
    </cacheField>
    <cacheField name="County" numFmtId="0">
      <sharedItems containsBlank="1"/>
    </cacheField>
    <cacheField name="Program" numFmtId="0">
      <sharedItems containsBlank="1"/>
    </cacheField>
    <cacheField name="Bureau" numFmtId="0">
      <sharedItems containsBlank="1"/>
    </cacheField>
    <cacheField name="Grantee" numFmtId="0">
      <sharedItems containsBlank="1"/>
    </cacheField>
    <cacheField name="Grant/Loan" numFmtId="0">
      <sharedItems containsBlank="1"/>
    </cacheField>
    <cacheField name="Grantee Number" numFmtId="0">
      <sharedItems containsBlank="1"/>
    </cacheField>
    <cacheField name="FY16 Amount" numFmtId="0">
      <sharedItems containsSemiMixedTypes="0" containsString="0" containsNumber="1" containsInteger="1" minValue="94800" maxValue="14898418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
  <r>
    <x v="0"/>
    <s v="Cochise County"/>
    <s v="HEALTH INFRASTRUCTURE INVESTMENT PROGRAM (C8D)"/>
    <s v="Primary Health Care"/>
    <s v="CHIRICAHUA COMMUNITY HEALTH CENTERS, INC."/>
    <s v="Grant"/>
    <s v="C8DCS29754"/>
    <n v="954000"/>
  </r>
  <r>
    <x v="0"/>
    <s v="Pima County"/>
    <s v="HEALTH INFRASTRUCTURE INVESTMENT PROGRAM (C8D)"/>
    <s v="Primary Health Care"/>
    <s v="EL RIO SANTA CRUZ NEIGHBORHOOD HEALTH CENTER, INC."/>
    <s v="Grant"/>
    <s v="C8DCS29755"/>
    <n v="1000000"/>
  </r>
  <r>
    <x v="1"/>
    <s v="San Diego County"/>
    <s v="HEALTH INFRASTRUCTURE INVESTMENT PROGRAM (C8D)"/>
    <s v="Primary Health Care"/>
    <s v="CENTRO DE SALUD DE LA COMUNIDAD DE SAN YSIDRO, INC."/>
    <s v="Grant"/>
    <s v="C8DCS29766"/>
    <n v="1000000"/>
  </r>
  <r>
    <x v="1"/>
    <s v="San Diego County"/>
    <s v="HEALTH INFRASTRUCTURE INVESTMENT PROGRAM (C8D)"/>
    <s v="Primary Health Care"/>
    <s v="FAMILY HEALTH CENTERS OF SAN DIEGO, INC."/>
    <s v="Grant"/>
    <s v="C8DCS29769"/>
    <n v="1000000"/>
  </r>
  <r>
    <x v="1"/>
    <s v="San Diego County"/>
    <s v="HEALTH INFRASTRUCTURE INVESTMENT PROGRAM (C8D)"/>
    <s v="Primary Health Care"/>
    <s v="NEIGHBORHOOD HEALTHCARE"/>
    <s v="Grant"/>
    <s v="C8DCS29775"/>
    <n v="1000000"/>
  </r>
  <r>
    <x v="1"/>
    <s v="San Diego County"/>
    <s v="HEALTH INFRASTRUCTURE INVESTMENT PROGRAM (C8D)"/>
    <s v="Primary Health Care"/>
    <s v="VISTA COMMUNITY CLINIC"/>
    <s v="Grant"/>
    <s v="C8DCS29781"/>
    <n v="686521"/>
  </r>
  <r>
    <x v="1"/>
    <s v="Imperial County"/>
    <s v="HEALTH INFRASTRUCTURE INVESTMENT PROGRAM (C8D)"/>
    <s v="Primary Health Care"/>
    <s v="CLINICAS DE SALUD DEL PUEBLO, INC."/>
    <s v="Grant"/>
    <s v="C8DCS29785"/>
    <n v="1000000"/>
  </r>
  <r>
    <x v="1"/>
    <s v="San Diego County"/>
    <s v="HEALTH INFRASTRUCTURE INVESTMENT PROGRAM (C8D)"/>
    <s v="Primary Health Care"/>
    <s v="NORTH COUNTY HEALTH PROJECT INCORPORATED"/>
    <s v="Grant"/>
    <s v="C8DCS29793"/>
    <n v="1000000"/>
  </r>
  <r>
    <x v="1"/>
    <s v="San Diego County"/>
    <s v="Health Center Controlled Networks (H2Q)"/>
    <s v="Primary Health Care"/>
    <s v="COUNCIL OF COMMUNITY CLINICS"/>
    <s v="Grant"/>
    <s v="H2QCS30257"/>
    <n v="500000"/>
  </r>
  <r>
    <x v="2"/>
    <s v="El Paso County"/>
    <s v="Health Center Program (H80)"/>
    <s v="Primary Health Care"/>
    <s v="CENTRO DE SALUD FAMILIAR LA FE, INC"/>
    <s v="Grant"/>
    <s v="H80CS00128"/>
    <n v="6324753"/>
  </r>
  <r>
    <x v="2"/>
    <s v="Uvalde County"/>
    <s v="Health Center Program (H80)"/>
    <s v="Primary Health Care"/>
    <s v="COMMUNITY HEALTH DEVELOPMENT INC"/>
    <s v="Grant"/>
    <s v="H80CS00130"/>
    <n v="3550743"/>
  </r>
  <r>
    <x v="2"/>
    <s v="Hidalgo County"/>
    <s v="Health Center Program (H80)"/>
    <s v="Primary Health Care"/>
    <s v="NUESTRA CLINICA DEL VALLE"/>
    <s v="Grant"/>
    <s v="H80CS00209"/>
    <n v="9237688"/>
  </r>
  <r>
    <x v="1"/>
    <s v="San Diego County"/>
    <s v="Health Center Program (H80)"/>
    <s v="Primary Health Care"/>
    <s v="FAMILY HEALTH CENTERS OF SAN DIEGO, INC."/>
    <s v="Grant"/>
    <s v="H80CS00224"/>
    <n v="16744947"/>
  </r>
  <r>
    <x v="1"/>
    <s v="San Diego County"/>
    <s v="Health Center Program (H80)"/>
    <s v="Primary Health Care"/>
    <s v="NORTH COUNTY HEALTH PROJECT INCORPORATED"/>
    <s v="Grant"/>
    <s v="H80CS00228"/>
    <n v="8254558"/>
  </r>
  <r>
    <x v="0"/>
    <s v="Pima County"/>
    <s v="Health Center Program (H80)"/>
    <s v="Primary Health Care"/>
    <s v="EL RIO SANTA CRUZ NEIGHBORHOOD HEALTH CENTER, INC."/>
    <s v="Grant"/>
    <s v="H80CS00230"/>
    <n v="9897350"/>
  </r>
  <r>
    <x v="0"/>
    <s v="Pima County"/>
    <s v="Health Center Program (H80)"/>
    <s v="Primary Health Care"/>
    <s v="Marana Health Center, Inc."/>
    <s v="Grant"/>
    <s v="H80CS00231"/>
    <n v="4072022"/>
  </r>
  <r>
    <x v="1"/>
    <s v="San Diego County"/>
    <s v="Health Center Program (H80)"/>
    <s v="Primary Health Care"/>
    <s v="VISTA COMMUNITY CLINIC"/>
    <s v="Grant"/>
    <s v="H80CS00282"/>
    <n v="5968453"/>
  </r>
  <r>
    <x v="1"/>
    <s v="San Diego County"/>
    <s v="Health Center Program (H80)"/>
    <s v="Primary Health Care"/>
    <s v="MOUNTAIN HEALTH &amp; COMMUNITY SERVICES, INC."/>
    <s v="Grant"/>
    <s v="H80CS00284"/>
    <n v="1307364"/>
  </r>
  <r>
    <x v="1"/>
    <s v="San Diego County"/>
    <s v="Health Center Program (H80)"/>
    <s v="Primary Health Care"/>
    <s v="NEIGHBORHOOD HEALTHCARE"/>
    <s v="Grant"/>
    <s v="H80CS00285"/>
    <n v="6302101"/>
  </r>
  <r>
    <x v="1"/>
    <s v="San Diego County"/>
    <s v="Health Center Program (H80)"/>
    <s v="Primary Health Care"/>
    <s v="BORREGO COMMUNITY HEALTH FOUNDATION"/>
    <s v="Grant"/>
    <s v="H80CS00287"/>
    <n v="4231202"/>
  </r>
  <r>
    <x v="3"/>
    <s v="Dona Ana County"/>
    <s v="Health Center Program (H80)"/>
    <s v="Primary Health Care"/>
    <s v="CLINICA DE FAMILIA INC, LA"/>
    <s v="Grant"/>
    <s v="H80CS00316"/>
    <n v="5794103"/>
  </r>
  <r>
    <x v="2"/>
    <s v="Cameron County"/>
    <s v="Health Center Program (H80)"/>
    <s v="Primary Health Care"/>
    <s v="SU CLINICA FAMILIAR"/>
    <s v="Grant"/>
    <s v="H80CS00348"/>
    <n v="9099056"/>
  </r>
  <r>
    <x v="2"/>
    <s v="La Salle County"/>
    <s v="Health Center Program (H80)"/>
    <s v="Primary Health Care"/>
    <s v="South Texas Rural Health Services, Inc."/>
    <s v="Grant"/>
    <s v="H80CS00361"/>
    <n v="4104758"/>
  </r>
  <r>
    <x v="2"/>
    <s v="Zavala County"/>
    <s v="Health Center Program (H80)"/>
    <s v="Primary Health Care"/>
    <s v="VIDAYSALUD HEALTH SYSTEM INC"/>
    <s v="Grant"/>
    <s v="H80CS00375"/>
    <n v="2773509"/>
  </r>
  <r>
    <x v="0"/>
    <s v="Pima County"/>
    <s v="Health Center Program (H80)"/>
    <s v="Primary Health Care"/>
    <s v="UNITED COMMUNITY HEALTH CENTER-MARIA AUXILIADORA, INC."/>
    <s v="Grant"/>
    <s v="H80CS00416"/>
    <n v="2252918"/>
  </r>
  <r>
    <x v="3"/>
    <s v="Dona Ana County"/>
    <s v="Health Center Program (H80)"/>
    <s v="Primary Health Care"/>
    <s v="BEN ARCHER HEALTH CENTER, INC."/>
    <s v="Grant"/>
    <s v="H80CS00603"/>
    <n v="11037235"/>
  </r>
  <r>
    <x v="2"/>
    <s v="El Paso County"/>
    <s v="Health Center Program (H80)"/>
    <s v="Primary Health Care"/>
    <s v="DAUGHTERS OF CHARITY HLTH SVCS"/>
    <s v="Grant"/>
    <s v="H80CS00637"/>
    <n v="3887686"/>
  </r>
  <r>
    <x v="2"/>
    <s v="Maverick County"/>
    <s v="Health Center Program (H80)"/>
    <s v="Primary Health Care"/>
    <s v="UNITED MEDICAL CENTERS"/>
    <s v="Grant"/>
    <s v="H80CS00643"/>
    <n v="5340710"/>
  </r>
  <r>
    <x v="0"/>
    <s v="Cochise County"/>
    <s v="Health Center Program (H80)"/>
    <s v="Primary Health Care"/>
    <s v="CHIRICAHUA COMMUNITY HEALTH CENTERS, INC."/>
    <s v="Grant"/>
    <s v="H80CS00696"/>
    <n v="5493388"/>
  </r>
  <r>
    <x v="2"/>
    <s v="Cameron County"/>
    <s v="Health Center Program (H80)"/>
    <s v="Primary Health Care"/>
    <s v="BROWNSVILLE COMMUNITY HEALTH CLINIC CORPORATION"/>
    <s v="Grant"/>
    <s v="H80CS00717"/>
    <n v="6955614"/>
  </r>
  <r>
    <x v="1"/>
    <s v="Imperial County"/>
    <s v="Health Center Program (H80)"/>
    <s v="Primary Health Care"/>
    <s v="CLINICAS DE SALUD DEL PUEBLO, INC."/>
    <s v="Grant"/>
    <s v="H80CS00733"/>
    <n v="8330967"/>
  </r>
  <r>
    <x v="3"/>
    <s v="Hidalgo County"/>
    <s v="Health Center Program (H80)"/>
    <s v="Primary Health Care"/>
    <s v="HIDALGO MEDICAL SERVICES"/>
    <s v="Grant"/>
    <s v="H80CS00744"/>
    <n v="3153916"/>
  </r>
  <r>
    <x v="0"/>
    <s v="Santa Cruz County"/>
    <s v="Health Center Program (H80)"/>
    <s v="Primary Health Care"/>
    <s v="MARIPOSA COMMUNITY HEALTH CENTER, INC."/>
    <s v="Grant"/>
    <s v="H80CS00752"/>
    <n v="3550772"/>
  </r>
  <r>
    <x v="0"/>
    <s v="Pima County"/>
    <s v="Health Center Program (H80)"/>
    <s v="Primary Health Care"/>
    <s v="AJO COMMUNITY HEALTH CENTER"/>
    <s v="Grant"/>
    <s v="H80CS00753"/>
    <n v="1837329"/>
  </r>
  <r>
    <x v="2"/>
    <s v="Webb County"/>
    <s v="Health Center Program (H80)"/>
    <s v="Primary Health Care"/>
    <s v="GATEWAY COMMUNITY HEALTH CENTER INC"/>
    <s v="Grant"/>
    <s v="H80CS00779"/>
    <n v="5811744"/>
  </r>
  <r>
    <x v="1"/>
    <s v="San Diego County"/>
    <s v="Health Center Program (H80)"/>
    <s v="Primary Health Care"/>
    <s v="LA MAESTRA FAMILY CLINIC, INC."/>
    <s v="Grant"/>
    <s v="H80CS00812"/>
    <n v="4923696"/>
  </r>
  <r>
    <x v="2"/>
    <s v="Pecos County"/>
    <s v="Health Center Program (H80)"/>
    <s v="Primary Health Care"/>
    <s v="CACTUS HEALTH SERVICES, INC."/>
    <s v="Grant"/>
    <s v="H80CS01426"/>
    <n v="1004748"/>
  </r>
  <r>
    <x v="1"/>
    <s v="San Diego County"/>
    <s v="Health Center Program (H80)"/>
    <s v="Primary Health Care"/>
    <s v="SAN DIEGO FAMILY CARE"/>
    <s v="Grant"/>
    <s v="H80CS02319"/>
    <n v="2198419"/>
  </r>
  <r>
    <x v="2"/>
    <s v="El Paso County"/>
    <s v="Health Center Program (H80)"/>
    <s v="Primary Health Care"/>
    <s v="PROJECT VIDA HEALTH CENTER"/>
    <s v="Grant"/>
    <s v="H80CS04287"/>
    <n v="4402420"/>
  </r>
  <r>
    <x v="0"/>
    <s v="Yuma County"/>
    <s v="Health Center Program (H80)"/>
    <s v="Primary Health Care"/>
    <s v="SUNSET COMMUNITY HEALTH CENTER"/>
    <s v="Grant"/>
    <s v="H80CS04321"/>
    <n v="6023326"/>
  </r>
  <r>
    <x v="1"/>
    <s v="San Diego County"/>
    <s v="Health Center Program (H80)"/>
    <s v="Primary Health Care"/>
    <s v="IMPERIAL BEACH COMMUNITY CLINIC"/>
    <s v="Grant"/>
    <s v="H80CS06648"/>
    <n v="1738140"/>
  </r>
  <r>
    <x v="2"/>
    <s v="Presidio County"/>
    <s v="Health Center Program (H80)"/>
    <s v="Primary Health Care"/>
    <s v="PRESIDIO COUNTY HEALTH SERVICES INC"/>
    <s v="Grant"/>
    <s v="H80CS08235"/>
    <n v="1967716"/>
  </r>
  <r>
    <x v="1"/>
    <s v="San Diego County"/>
    <s v="Health Center Program (H80)"/>
    <s v="Primary Health Care"/>
    <s v="ST. VINCENT DE PAUL VILLAGE, INC."/>
    <s v="Grant"/>
    <s v="H80CS10606"/>
    <n v="997054"/>
  </r>
  <r>
    <x v="1"/>
    <s v="San Diego County"/>
    <s v="Health Center Program (H80)"/>
    <s v="Primary Health Care"/>
    <s v="CENTRO DE SALUD DE LA COMUNIDAD DE SAN YSIDRO, INC."/>
    <s v="Grant"/>
    <s v="H80CS10748"/>
    <n v="9919520"/>
  </r>
  <r>
    <x v="1"/>
    <s v="San Diego County"/>
    <s v="Health Center Program (H80)"/>
    <s v="Primary Health Care"/>
    <s v="OPERATION SAMAHAN, INC."/>
    <s v="Grant"/>
    <s v="H80CS26623"/>
    <n v="1915273"/>
  </r>
  <r>
    <x v="3"/>
    <s v="Dona Ana County"/>
    <s v="Health Center Program (H80)"/>
    <s v="Primary Health Care"/>
    <s v="ST. LUKE'S HEALTH CARE CLINIC, INC."/>
    <s v="Grant"/>
    <s v="H80CS28969"/>
    <n v="826288"/>
  </r>
  <r>
    <x v="1"/>
    <s v="San Diego County"/>
    <s v="Health Center Program (H80)"/>
    <s v="Primary Health Care"/>
    <s v="SAN DIEGO AMERICAN INDIAN HEALTH CENTER INC"/>
    <s v="Grant"/>
    <s v="H80CS28993"/>
    <n v="1170132"/>
  </r>
</pivotCacheRecords>
</file>

<file path=xl/pivotCache/pivotCacheRecords2.xml><?xml version="1.0" encoding="utf-8"?>
<pivotCacheRecords xmlns="http://schemas.openxmlformats.org/spreadsheetml/2006/main" xmlns:r="http://schemas.openxmlformats.org/officeDocument/2006/relationships" count="24">
  <r>
    <x v="0"/>
    <s v="Santa Cruz County"/>
    <s v="Rural Health Care Services Outreach Grant Program (D04)"/>
    <s v="Rural Health"/>
    <s v="MARIPOSA COMMUNITY HEALTH CENTER, INC."/>
    <s v="Grant"/>
    <s v="D04RH28385"/>
    <n v="200000"/>
  </r>
  <r>
    <x v="0"/>
    <s v="Santa Cruz County"/>
    <s v="Rural Health Care Services Outreach Grant Program (D04)"/>
    <s v="Rural Health"/>
    <s v="RIO RICO FIRE DISTRICT"/>
    <s v="Grant"/>
    <s v="D04RH28429"/>
    <n v="185675"/>
  </r>
  <r>
    <x v="0"/>
    <s v="Santa Cruz County"/>
    <s v="Rural Health Network Development Program (D06)"/>
    <s v="Rural Health"/>
    <s v="MARIPOSA COMMUNITY HEALTH CENTER, INC."/>
    <s v="Grant"/>
    <s v="D06RH21674"/>
    <n v="300000"/>
  </r>
  <r>
    <x v="0"/>
    <s v="Coconino County"/>
    <s v="Rural Health Network Development Program (D06)"/>
    <s v="Rural Health"/>
    <s v="Canyonlands Community Health Care"/>
    <s v="Grant"/>
    <s v="D06RH27766"/>
    <n v="299999"/>
  </r>
  <r>
    <x v="1"/>
    <s v="Hidalgo County"/>
    <s v="Rural Health Network Development Program (D06)"/>
    <s v="Rural Health"/>
    <s v="HIDALGO MEDICAL SERVICES"/>
    <s v="Grant"/>
    <s v="D06RH27774"/>
    <n v="295970"/>
  </r>
  <r>
    <x v="0"/>
    <s v="Santa Cruz County"/>
    <s v="Rural Benefits Counseling Program (G09)"/>
    <s v="Rural Health"/>
    <s v="SOUTHEAST ARIZONA AREA HEALTH EDUCATION CENTER"/>
    <s v="Grant"/>
    <s v="G09RH28754"/>
    <n v="74541"/>
  </r>
  <r>
    <x v="2"/>
    <s v="San Diego County"/>
    <s v="Small Health Care Provider Quality Improvement (G20)"/>
    <s v="Rural Health"/>
    <s v="MOUNTAIN HEALTH &amp; COMMUNITY SERVICES, INC."/>
    <s v="Grant"/>
    <s v="G20RH30134"/>
    <n v="200000"/>
  </r>
  <r>
    <x v="1"/>
    <s v="Dona Ana County"/>
    <s v="Telehealth Network Grant Program (H2A)"/>
    <s v="Rural Health"/>
    <s v="BEN ARCHER HEALTH CENTER, INC."/>
    <s v="Grant"/>
    <s v="H2ARH30290"/>
    <n v="300000"/>
  </r>
  <r>
    <x v="0"/>
    <s v="Cochise County"/>
    <s v="Rural Health Network Development Planning Grant Program (P10)"/>
    <s v="Rural Health"/>
    <s v="BISBEE HOSPITAL ASSOCIATION"/>
    <s v="Grant"/>
    <s v="P10RH29852"/>
    <n v="99312"/>
  </r>
  <r>
    <x v="0"/>
    <s v="Pima County (Regional)"/>
    <s v="Regional Telehealth Resource Center Grant Program (G22)"/>
    <s v="Rural Health"/>
    <s v="UNIVERSITY OF ARIZONA"/>
    <s v="Grant"/>
    <s v="G22RH30360"/>
    <n v="338425"/>
  </r>
  <r>
    <x v="3"/>
    <s v="Regional"/>
    <s v="Regional Telehealth Resource Centers (G22)"/>
    <s v="Rural Health"/>
    <s v="Texas Tech University Health Science Center"/>
    <s v="Grant"/>
    <s v="G22RH30359"/>
    <n v="338425"/>
  </r>
  <r>
    <x v="2"/>
    <s v="State Wide"/>
    <s v="Small Rural Hospital Improvement  Program (H3H)"/>
    <s v="Rural Health"/>
    <s v="Department of Health Care Services, Sacramento, CA"/>
    <s v="Grant"/>
    <s v="H3HRH23637"/>
    <n v="340249"/>
  </r>
  <r>
    <x v="2"/>
    <s v="State Wide"/>
    <s v="Medicare Rural Hospital Flexibility (H54)"/>
    <s v="Rural Health"/>
    <s v="Department of Health Care Services, Sacramento, CA"/>
    <s v="Grant"/>
    <s v="H54RH23636"/>
    <n v="466808"/>
  </r>
  <r>
    <x v="2"/>
    <s v="State Wide"/>
    <s v="State Offices of Rural Health (H95)"/>
    <s v="Rural Health"/>
    <s v="Department of Health Care Services, Sacramento, CA"/>
    <s v="Grant"/>
    <s v="H95RH23638"/>
    <n v="172000"/>
  </r>
  <r>
    <x v="1"/>
    <s v="State Wide"/>
    <s v="Small Rural Hospital Improvement  Program (H3H)"/>
    <s v="Rural Health"/>
    <s v="New Mexico State Department of Health"/>
    <s v="Grant"/>
    <s v="H3HRH00044"/>
    <n v="116995"/>
  </r>
  <r>
    <x v="1"/>
    <s v="State Wide"/>
    <s v="Medicare Rural Hospital Flexibility (H54)"/>
    <s v="Rural Health"/>
    <s v="New Mexico State Department of Health"/>
    <s v="Grant"/>
    <s v="H54RH00025"/>
    <n v="298795"/>
  </r>
  <r>
    <x v="1"/>
    <s v="State Wide"/>
    <s v="State Offices of Rural Health (H95)"/>
    <s v="Rural Health"/>
    <s v="New Mexico State Department of Health"/>
    <s v="Grant"/>
    <s v="H95RH00120"/>
    <n v="172000"/>
  </r>
  <r>
    <x v="3"/>
    <s v="State Wide"/>
    <s v="Small Rural Hospital Improvement  Program (H3H)"/>
    <s v="Rural Health"/>
    <s v="Texas Department of Agriculture"/>
    <s v="Grant"/>
    <s v="H3HRH26522"/>
    <n v="822444"/>
  </r>
  <r>
    <x v="3"/>
    <s v="State Wide"/>
    <s v="Medicare Rural Hospital Flexibility (H54)"/>
    <s v="Rural Health"/>
    <s v="Texas Department of Agriculture"/>
    <s v="Grant"/>
    <s v="H54RH26521"/>
    <n v="723664"/>
  </r>
  <r>
    <x v="3"/>
    <s v="State Wide"/>
    <s v="State Offices of Rural Health (H95)"/>
    <s v="Rural Health"/>
    <s v="Texas Department of Agriculture"/>
    <s v="Grant"/>
    <s v="H95RH26523"/>
    <n v="172000"/>
  </r>
  <r>
    <x v="0"/>
    <s v="Pima County (statewide)"/>
    <s v="Small Rural Hospital Improvement  Program (H3H)"/>
    <s v="Rural Health"/>
    <s v="UNIVERSITY OF ARIZONA"/>
    <s v="Grant"/>
    <s v="H3HRH00032"/>
    <n v="125944"/>
  </r>
  <r>
    <x v="0"/>
    <s v="Pima County (statewide)"/>
    <s v="Medicare Rural Hospital Flexibility (H54)"/>
    <s v="Rural Health"/>
    <s v="UNIVERSITY OF ARIZONA"/>
    <s v="Grant"/>
    <s v="H54RH00030"/>
    <n v="523629"/>
  </r>
  <r>
    <x v="0"/>
    <s v="Pima County (statewide)"/>
    <s v="State Offices of Rural Health (H95)"/>
    <s v="Rural Health"/>
    <s v="UNIVERSITY OF ARIZONA"/>
    <s v="Grant"/>
    <s v="H95RH00102"/>
    <n v="172000"/>
  </r>
  <r>
    <x v="4"/>
    <m/>
    <m/>
    <m/>
    <m/>
    <m/>
    <m/>
    <n v="6738875"/>
  </r>
</pivotCacheRecords>
</file>

<file path=xl/pivotCache/pivotCacheRecords3.xml><?xml version="1.0" encoding="utf-8"?>
<pivotCacheRecords xmlns="http://schemas.openxmlformats.org/spreadsheetml/2006/main" xmlns:r="http://schemas.openxmlformats.org/officeDocument/2006/relationships" count="6">
  <r>
    <x v="0"/>
    <s v="State "/>
    <s v="Poison Control Stabilization and Enhancement Program (H4B)"/>
    <s v="Healthcare Systems"/>
    <s v="University of California "/>
    <s v="Grant"/>
    <s v="H4BHS15697"/>
    <n v="2006384"/>
  </r>
  <r>
    <x v="1"/>
    <s v="State "/>
    <s v="Poison Control Stabilization and Enhancement Program (H4B)"/>
    <s v="Healthcare Systems"/>
    <s v="University of Arizona (Tucson)"/>
    <s v="Grant"/>
    <s v="H4BHS15488"/>
    <n v="137013"/>
  </r>
  <r>
    <x v="2"/>
    <s v="Regional"/>
    <s v="Poison Control Stabilization and Enhancement Program (H4B)"/>
    <s v="Healthcare Systems"/>
    <s v="West Texas Reginal Poision Center University Medical Center of El Paso"/>
    <s v="Grant"/>
    <s v="H4BHS15561"/>
    <n v="75408"/>
  </r>
  <r>
    <x v="2"/>
    <s v="Regional"/>
    <s v="Poison Control Stabilization and Enhancement Program (H4B)"/>
    <s v="Healthcare Systems"/>
    <s v="South Texas Poison Center (San Antonio) UNIVERSITY OF TEXAS HEALTH SCI CTR"/>
    <s v="Grant "/>
    <s v="H4BHS15559"/>
    <n v="254841"/>
  </r>
  <r>
    <x v="3"/>
    <s v="State "/>
    <s v="Poison Control Stabilization and Enhancement Program (H4B)"/>
    <s v="Healthcare Systems"/>
    <s v="University of New Mexico Health Sciences Center"/>
    <s v="Grant"/>
    <s v="H4BHS15529"/>
    <n v="110901"/>
  </r>
  <r>
    <x v="4"/>
    <m/>
    <m/>
    <m/>
    <m/>
    <m/>
    <m/>
    <n v="2584547"/>
  </r>
</pivotCacheRecords>
</file>

<file path=xl/pivotCache/pivotCacheRecords4.xml><?xml version="1.0" encoding="utf-8"?>
<pivotCacheRecords xmlns="http://schemas.openxmlformats.org/spreadsheetml/2006/main" xmlns:r="http://schemas.openxmlformats.org/officeDocument/2006/relationships" count="42">
  <r>
    <x v="0"/>
    <s v="Pima County"/>
    <s v="Nurse Anesthetist Traineeships (A22)"/>
    <s v="Health Workforce"/>
    <s v="UNIVERSITY OF ARIZONA"/>
    <s v="Grant"/>
    <s v="A22HP29915"/>
    <n v="8353"/>
  </r>
  <r>
    <x v="1"/>
    <s v="San Diego County"/>
    <s v="Nurse Anesthetist Traineeships (A22)"/>
    <s v="Health Workforce"/>
    <s v="NATIONAL UNIVERSITY"/>
    <s v="Grant"/>
    <s v="A22HP29923"/>
    <n v="14068"/>
  </r>
  <r>
    <x v="1"/>
    <s v="San Diego County"/>
    <s v="Advanced Nursing Education Grants (D09)"/>
    <s v="Health Workforce"/>
    <s v="UNIVERSITY AUXILIARY AND RESEARCH SERVICES CORPORATION"/>
    <s v="Grant"/>
    <s v="D09HP26952"/>
    <n v="375000"/>
  </r>
  <r>
    <x v="1"/>
    <s v="San Diego County"/>
    <s v="Preventive Medicine Residencies (D33)"/>
    <s v="Health Workforce"/>
    <s v="UNIVERSITY OF CALIFORNIA, SAN DIEGO"/>
    <s v="Grant"/>
    <s v="D33HP29254"/>
    <n v="398199"/>
  </r>
  <r>
    <x v="0"/>
    <s v="Pima County"/>
    <s v="Centers of Excellence (D34)"/>
    <s v="Health Workforce"/>
    <s v="UNIVERSITY OF ARIZONA"/>
    <s v="Grant"/>
    <s v="D34HP24460"/>
    <n v="699892"/>
  </r>
  <r>
    <x v="2"/>
    <s v="Dona Ana County"/>
    <s v="Graduate Psychology Education Programs (D40)"/>
    <s v="Health Workforce"/>
    <s v="NEW MEXICO STATE UNIVERSITY"/>
    <s v="Grant"/>
    <s v="D40HP26863"/>
    <n v="297254"/>
  </r>
  <r>
    <x v="1"/>
    <s v="San Diego County"/>
    <s v="Faculty Development in General, Pediatric, and Public Health Dentistry and Dental Hygiene (D86)"/>
    <s v="Health Workforce"/>
    <s v="UNIVERSITY OF CALIFORNIA, SAN DIEGO"/>
    <s v="Grant"/>
    <s v="D86HP24476"/>
    <n v="499896"/>
  </r>
  <r>
    <x v="1"/>
    <s v="San Diego County"/>
    <s v="Nurse Faculty Loan Program (E01)"/>
    <s v="Health Workforce"/>
    <s v="POINT LOMA NAZARENE UNIVERSITY"/>
    <s v="Grant"/>
    <s v="E01HP27033"/>
    <n v="206588"/>
  </r>
  <r>
    <x v="1"/>
    <s v="San Diego County"/>
    <s v="Nurse Faculty Loan Program (E01)"/>
    <s v="Health Workforce"/>
    <s v="University Of San Diego"/>
    <s v="Grant"/>
    <s v="E01HP28800"/>
    <n v="249264"/>
  </r>
  <r>
    <x v="0"/>
    <s v="Pima County"/>
    <s v="Nurse Faculty Loan Program (E01)"/>
    <s v="Health Workforce"/>
    <s v="UNIVERSITY OF ARIZONA"/>
    <s v="Grant"/>
    <s v="E01HP28815"/>
    <n v="764143"/>
  </r>
  <r>
    <x v="1"/>
    <s v="San Diego County"/>
    <s v="Health Professional Student Loans (E13)"/>
    <s v="Health Workforce"/>
    <s v="UNIVERSITY OF CALIFORNIA, SAN DIEGO"/>
    <s v="Grant"/>
    <s v="E13HP17299"/>
    <n v="12434"/>
  </r>
  <r>
    <x v="1"/>
    <s v="San Diego County"/>
    <s v="Loans for Disadvantaged Students (E36)"/>
    <s v="Health Workforce"/>
    <s v="UNIVERSITY OF CALIFORNIA, SAN DIEGO"/>
    <s v="Grant"/>
    <s v="E36HP27277"/>
    <n v="1129343"/>
  </r>
  <r>
    <x v="3"/>
    <s v="El Paso County"/>
    <s v="Behavioral Health Workforce Education and Training for Professionals and Paraprofessionals (G02)"/>
    <s v="Health Workforce"/>
    <s v="UNIVERSITY OF TEXAS AT EL PASO"/>
    <s v="Grant"/>
    <s v="G02HP28001"/>
    <n v="324770"/>
  </r>
  <r>
    <x v="2"/>
    <s v="Dona Ana County"/>
    <s v="Scholarships for Disadvantaged Students (T08)"/>
    <s v="Health Workforce"/>
    <s v="NEW MEXICO STATE UNIVERSITY"/>
    <s v="Grant"/>
    <s v="T08HP30156"/>
    <n v="309525"/>
  </r>
  <r>
    <x v="3"/>
    <s v="El Paso County"/>
    <s v="Scholarships for Disadvantaged Students (T08)"/>
    <s v="Health Workforce"/>
    <s v="UNIVERSITY OF TEXAS AT EL PASO"/>
    <s v="Grant"/>
    <s v="T08HP30178"/>
    <n v="650000"/>
  </r>
  <r>
    <x v="3"/>
    <s v="El Paso County"/>
    <s v="Scholarships for Disadvantaged Students (T08)"/>
    <s v="Health Workforce"/>
    <s v="UNIVERSITY OF TEXAS AT EL PASO"/>
    <s v="Grant"/>
    <s v="T08HP30184"/>
    <n v="636834"/>
  </r>
  <r>
    <x v="3"/>
    <s v="El Paso County"/>
    <s v="Scholarships for Disadvantaged Students (T08)"/>
    <s v="Health Workforce"/>
    <s v="UNIVERSITY OF TEXAS AT EL PASO"/>
    <s v="Grant"/>
    <s v="T08HP30206"/>
    <n v="632772"/>
  </r>
  <r>
    <x v="3"/>
    <s v="El Paso County"/>
    <s v="Children's Hospitals Graduate Medical Education Payment Program (T23)"/>
    <s v="Health Workforce"/>
    <s v="EL PASO CHILDREN'S HOSPITAL CORPORATION"/>
    <s v="Grant"/>
    <s v="T23HP29383"/>
    <n v="1114104"/>
  </r>
  <r>
    <x v="1"/>
    <s v="San Diego County"/>
    <s v="Children's Hospitals Graduate Medical Education Payment Program (T23)"/>
    <s v="Health Workforce"/>
    <s v="RADY CHILDREN'S HOSPITAL-SAN DIEGO"/>
    <s v="Grant"/>
    <s v="T23HP29396"/>
    <n v="4140019"/>
  </r>
  <r>
    <x v="2"/>
    <s v="Hidalgo County"/>
    <s v="Teaching Health Center (THC) Graduate Medical Education (GME) Payment Program (T91)"/>
    <s v="Health Workforce"/>
    <s v="HIDALGO MEDICAL SERVICES"/>
    <s v="Grant"/>
    <s v="T91HP25786"/>
    <n v="497638"/>
  </r>
  <r>
    <x v="1"/>
    <s v="San Diego County"/>
    <s v="Teaching Health Center (THC) Graduate Medical Education (GME) Payment Program (T91)"/>
    <s v="Health Workforce"/>
    <s v="FAMILY HEALTH CENTERS OF SAN DIEGO, INC."/>
    <s v="Grant"/>
    <s v="T91HP27236"/>
    <n v="1359270"/>
  </r>
  <r>
    <x v="1"/>
    <s v="San Diego County"/>
    <s v="Geriatrics Workforce Enhancement Program (U1Q)"/>
    <s v="Health Workforce"/>
    <s v="San Diego State University Foundation"/>
    <s v="Grant"/>
    <s v="U1QHP28717"/>
    <n v="835352"/>
  </r>
  <r>
    <x v="0"/>
    <s v="Pima County"/>
    <s v="Geriatrics Workforce Enhancement Program (U1Q)"/>
    <s v="Health Workforce"/>
    <s v="UNIVERSITY OF ARIZONA"/>
    <s v="Grant"/>
    <s v="U1QHP28721"/>
    <n v="842833"/>
  </r>
  <r>
    <x v="1"/>
    <s v="San Diego County"/>
    <s v="Geriatrics Workforce Enhancement Program (U1Q)"/>
    <s v="Health Workforce"/>
    <s v="UNIVERSITY OF CALIFORNIA, SAN DIEGO"/>
    <s v="Grant"/>
    <s v="U1QHP28726"/>
    <n v="840457"/>
  </r>
  <r>
    <x v="0"/>
    <s v="Pima County"/>
    <s v="Area Health Education Centers (AHEC) Program (U77)"/>
    <s v="Health Workforce"/>
    <s v="UNIVERSITY OF ARIZONA"/>
    <s v="Grant"/>
    <s v="U77HP03034"/>
    <n v="527190"/>
  </r>
  <r>
    <x v="0"/>
    <s v="Pima County"/>
    <s v="Affordable Care Act (ACA) Public Health Training Centers (UB6)"/>
    <s v="Health Workforce"/>
    <s v="UNIVERSITY OF ARIZONA"/>
    <s v="Grant"/>
    <s v="UB6HP27880"/>
    <n v="929926"/>
  </r>
  <r>
    <x v="1"/>
    <s v="San Diego County"/>
    <s v="Nurse Education, Practice, Quality, and Retention - Interprofessional Collborative Practice (UD7)"/>
    <s v="Health Workforce"/>
    <s v="VISTA COMMUNITY CLINIC"/>
    <s v="Grant"/>
    <s v="UD7HP26899"/>
    <n v="488102"/>
  </r>
  <r>
    <x v="1"/>
    <s v="San Diego County"/>
    <s v="Nurse Education, Practice, Quality, and Retention - Interprofessional Collborative Practice (UD7)"/>
    <s v="Health Workforce"/>
    <s v="NATIONAL UNIVERSITY"/>
    <s v="Grant"/>
    <s v="UD7HP28533"/>
    <n v="498000"/>
  </r>
  <r>
    <x v="3"/>
    <s v="Cameron County"/>
    <s v="Nurse Education, Practice, Quality, and Retention - Interprofessional Collborative Practice (UD7)"/>
    <s v="Health Workforce"/>
    <s v="University of Texas Rio Grande Valley, The"/>
    <s v="Grant"/>
    <s v="UD7HP29427"/>
    <n v="494764"/>
  </r>
  <r>
    <x v="1"/>
    <s v="San Diego County"/>
    <s v="Nurse Education, Practice, Quality, and Retention - Interprofessional Collborative Practice (UD7)"/>
    <s v="Health Workforce"/>
    <s v="FAMILY HEALTH CENTERS OF SAN DIEGO, INC."/>
    <s v="Grant"/>
    <s v="UD7HP29867"/>
    <n v="500000"/>
  </r>
  <r>
    <x v="1"/>
    <s v="San Diego County"/>
    <s v="Nurse Education, Practice, Quality and Retention - Veterans’ Bachelor of Science in Nursing Program (UF1)"/>
    <s v="Health Workforce"/>
    <s v="NATIONAL UNIVERSITY"/>
    <s v="Grant"/>
    <s v="UF1HP26986"/>
    <n v="350000"/>
  </r>
  <r>
    <x v="0"/>
    <s v="Maricopa County"/>
    <s v="State Primary Care Offices (U68)"/>
    <s v="Health Workforce"/>
    <s v="Health Services Department"/>
    <s v="Grant"/>
    <s v="U68HP11444"/>
    <n v="259906"/>
  </r>
  <r>
    <x v="0"/>
    <s v="Maricopa County"/>
    <s v="Grants to States to Support Oral Health Workforce Activities (T12)"/>
    <s v="Health Workforce"/>
    <s v="Health Services Department"/>
    <s v="Grant"/>
    <s v="T12HP28879"/>
    <n v="416396"/>
  </r>
  <r>
    <x v="1"/>
    <s v="Sacramento County"/>
    <s v="State Primary Care Offices (U68)"/>
    <s v="Health Workforce"/>
    <s v="California STATEWIDE HEALTH PLANNING AND DEVELOPMENT, CALIFORNIA OFFICE OF"/>
    <s v="Grant"/>
    <s v="U68HP11446"/>
    <n v="551195"/>
  </r>
  <r>
    <x v="1"/>
    <s v="San Francisco County"/>
    <s v="Area Health Education Centers (AHEC) Program (U77)"/>
    <s v="Health Workforce"/>
    <s v="Regents Of The University Of California, San Francisco, The"/>
    <s v="Grant"/>
    <s v="U77HP23071"/>
    <n v="1265256"/>
  </r>
  <r>
    <x v="1"/>
    <s v="Sacramento County"/>
    <s v="Grants to States to Support Oral Health Workforce Activities (T12)"/>
    <s v="Health Workforce"/>
    <s v="PUBLIC HEALTH, CALIFORNIA DEPARTMENT OF"/>
    <s v="Grant"/>
    <s v="T12HP28884"/>
    <n v="500000"/>
  </r>
  <r>
    <x v="2"/>
    <s v="Santa Fe County"/>
    <s v="State Primary Care Offices (U68)"/>
    <s v="Health Workforce"/>
    <s v="HEALTH, NEW MEXICO DEPARTMENT OF"/>
    <s v="Grant"/>
    <s v="U68HP11454"/>
    <n v="242125"/>
  </r>
  <r>
    <x v="2"/>
    <s v="Bernalillo County"/>
    <s v="Area Health Education Centers (AHEC) Program (U77)"/>
    <s v="Health Workforce"/>
    <s v="UNIVERSITY OF NEW MEXICO"/>
    <s v="Grant"/>
    <s v="U77HP23074"/>
    <n v="316314"/>
  </r>
  <r>
    <x v="3"/>
    <s v="Travis County"/>
    <s v="State Primary Care Offices (U68)"/>
    <s v="Health Workforce"/>
    <s v="State Health Services, Texas Department of"/>
    <s v="Grant"/>
    <s v="U68HP11440"/>
    <n v="402482"/>
  </r>
  <r>
    <x v="3"/>
    <s v="Lubbock County"/>
    <s v="Area Health Education Centers (AHEC) Program (U77)"/>
    <s v="Health Workforce"/>
    <s v="TEXAS TECH UNIVERSITY HEALTH SCIENCES CENTER"/>
    <s v="Grant"/>
    <s v="U77HP16497"/>
    <n v="527190"/>
  </r>
  <r>
    <x v="3"/>
    <s v="Bexar County"/>
    <s v="Grants to States to Support Oral Health Workforce Activities (T12)"/>
    <s v="Health Workforce"/>
    <s v="UNIVERSITY OF TEXAS HEALTH SCIENCE CENTER OF SAN ANTONIO"/>
    <s v="Grant"/>
    <s v="T12HP28886"/>
    <n v="499994"/>
  </r>
  <r>
    <x v="4"/>
    <m/>
    <m/>
    <m/>
    <m/>
    <m/>
    <m/>
    <n v="25606848"/>
  </r>
</pivotCacheRecords>
</file>

<file path=xl/pivotCache/pivotCacheRecords5.xml><?xml version="1.0" encoding="utf-8"?>
<pivotCacheRecords xmlns="http://schemas.openxmlformats.org/spreadsheetml/2006/main" xmlns:r="http://schemas.openxmlformats.org/officeDocument/2006/relationships" count="50">
  <r>
    <x v="0"/>
    <s v="San Diego County"/>
    <s v="Ryan White HIV/AIDS Program (RWHAP) Part D Coordinated HIV Services and Access to Research for Women, Infants, Children, and Youth (WICY) (H12)"/>
    <s v="HIV/AIDS"/>
    <s v="THE REGENTS OF THE UNIVERSITY OF CALIFORNIA,  UNIVERSITY OF CALIFORNIA, SAN DIEGO"/>
    <s v="Grant"/>
    <s v="H12HA24781"/>
    <n v="24645198"/>
  </r>
  <r>
    <x v="1"/>
    <s v="Brooks County, Cameron County, Duval County, Hidalgo County, Jim Hogg County, Kenedy County, McMullen County, Starr County, Webb County, Willacy County, Zapata County"/>
    <s v="Ryan White HIV/AIDS Program (RWHAP) Part D Coordinated HIV Services and Access to Research for Women, Infants, Children, and Youth (WICY) (H12)"/>
    <s v="HIV/AIDS"/>
    <s v="VALLEY AIDS COUNCIL"/>
    <s v="Grant"/>
    <s v="H12HA24840"/>
    <n v="379843"/>
  </r>
  <r>
    <x v="1"/>
    <s v="Brooks County, Cameron County, Dimmit County, Duval County, Edwards County, Frio County, Hidalgo County, Jim Hogg County, Kenedy County,  Kinney County, La Salle County, Maverick County, McMullen County, Real County, Starr County, Uvalde County, Val Verde County, Webb County, Willacy County, Zapata County, Zavala County"/>
    <s v="Ryan White HIV/AIDS Program (RWHAP) Part D Coordinated HIV Services and Access to Research for Women, Infants, Children, and Youth (WICY) (H12)"/>
    <s v="HIV/AIDS"/>
    <s v="UNIVERSITY OF TEXAS HEALTH SCIENCE CENTER OF SAN ANTONIO"/>
    <s v="Grant"/>
    <s v="H12HA24836"/>
    <n v="1169097"/>
  </r>
  <r>
    <x v="1"/>
    <s v="El Paso County"/>
    <s v="Ryan White HIV/AIDS Program Part C HIV Early Intervention Services Program (H76)"/>
    <s v="HIV/AIDS"/>
    <s v="CENTRO DE SALUD FAMILIAR LA FE, INC"/>
    <s v="Grant"/>
    <s v="H76HA00122"/>
    <n v="1047784"/>
  </r>
  <r>
    <x v="1"/>
    <s v="Cameron County, Hidalgo County, Willacy County"/>
    <s v="Ryan White HIV/AIDS Program Part C HIV Early Intervention Services Program (H76)"/>
    <s v="HIV/AIDS"/>
    <s v="VALLEY AIDS COUNCIL"/>
    <s v="Grant"/>
    <s v="H76HA00131"/>
    <n v="899273"/>
  </r>
  <r>
    <x v="0"/>
    <s v="San Diego County"/>
    <s v="Ryan White HIV/AIDS Program Part C HIV Early Intervention Services Program (H76)"/>
    <s v="HIV/AIDS"/>
    <s v="FAMILY HEALTH CENTERS OF SAN DIEGO, INC."/>
    <s v="Grant"/>
    <s v="H76HA00150"/>
    <n v="727719"/>
  </r>
  <r>
    <x v="2"/>
    <s v="Pima County"/>
    <s v="Ryan White HIV/AIDS Program Part C HIV Early Intervention Services Program (H76)"/>
    <s v="HIV/AIDS"/>
    <s v="EL RIO SANTA CRUZ NEIGHBORHOOD HEALTH CENTER, INC."/>
    <s v="Grant"/>
    <s v="H76HA00152"/>
    <n v="984142"/>
  </r>
  <r>
    <x v="0"/>
    <s v="San Diego County"/>
    <s v="Ryan White HIV/AIDS Program Part C HIV Early Intervention Services Program (H76)"/>
    <s v="HIV/AIDS"/>
    <s v="NORTH COUNTY HEALTH PROJECT INCORPORATED"/>
    <s v="Grant"/>
    <s v="H76HA00168"/>
    <n v="356157"/>
  </r>
  <r>
    <x v="0"/>
    <s v="San Diego County"/>
    <s v="Ryan White HIV/AIDS Program Part C HIV Early Intervention Services Program (H76)"/>
    <s v="HIV/AIDS"/>
    <s v="REGENTS OF UNIVERSITY OF CALIFORNIA"/>
    <s v="Grant"/>
    <s v="H76HA00190"/>
    <n v="714317"/>
  </r>
  <r>
    <x v="2"/>
    <s v="Pima County"/>
    <s v="Ryan White HIV/AIDS Program Part C HIV Early Intervention Services Program (H76)"/>
    <s v="HIV/AIDS"/>
    <s v="UNIVERSITY OF ARIZONA"/>
    <s v="Grant"/>
    <s v="H76HA02485"/>
    <n v="204321"/>
  </r>
  <r>
    <x v="0"/>
    <s v="San Diego County"/>
    <s v="Ryan White HIV/AIDS Program Part C HIV Early Intervention Services Program (H76)"/>
    <s v="HIV/AIDS"/>
    <s v="CENTRO DE SALUD DE LA COMUNIDAD DE SAN YSIDRO, INC."/>
    <s v="Grant"/>
    <s v="H76HA10747"/>
    <n v="672439"/>
  </r>
  <r>
    <x v="0"/>
    <s v="San Diego County"/>
    <s v="Ryan White HIV/AIDS Program Part A HIV Emergency Relief Grant Program (H89)"/>
    <s v="HIV/AIDS"/>
    <s v="San Diego, County Of"/>
    <s v="Grant"/>
    <s v="H89HA00001"/>
    <n v="11252961"/>
  </r>
  <r>
    <x v="0"/>
    <s v="San Diego County"/>
    <s v="Ryan White HIV/AIDS Program Special Projects of National Significance (H97) - Building a Medical Home for Multiply Diagnosed HIV-Positive Homeless Populations"/>
    <s v="HIV/AIDS"/>
    <s v="FAMILY HEALTH CENTERS OF SAN DIEGO, INC."/>
    <s v="Grant"/>
    <s v="H97HA25090"/>
    <n v="285860"/>
  </r>
  <r>
    <x v="0"/>
    <s v="San Diego County"/>
    <s v="Ryan White HIV/AIDS Program Special Projects of National Significance (H97) - System-level Workforce Capacity Building for Integrating  HIV Primary Care in Community Health Care Settings"/>
    <s v="HIV/AIDS"/>
    <s v="CENTRO DE SALUD DE LA COMUNIDAD DE SAN YSIDRO, INC."/>
    <s v="Grant"/>
    <s v="H97HA27421"/>
    <n v="289500"/>
  </r>
  <r>
    <x v="0"/>
    <s v="San Diego County"/>
    <s v="Ryan White HIV/AIDS Program Special Projects of National Significance (H97) - System-level Workforce Capacity Building for  Integrating  HIV Primary Care in Community Health Care Settings"/>
    <s v="HIV/AIDS"/>
    <s v="FAMILY HEALTH CENTERS OF SAN DIEGO, INC."/>
    <s v="Grant"/>
    <s v="H97HA27423"/>
    <n v="289500"/>
  </r>
  <r>
    <x v="2"/>
    <s v="Pima County"/>
    <s v="Ryan White HIV/AIDS Program Part B (X07)"/>
    <s v="HIV/AIDS"/>
    <s v="EL RIO SANTA CRUZ NEIGHBORHOOD HEALTH CENTER, INC. (Arizona Department of Health Services)"/>
    <s v="Grant - Subrecipient"/>
    <s v="X07HA00080"/>
    <n v="434360"/>
  </r>
  <r>
    <x v="2"/>
    <s v="Pima County"/>
    <s v="Ryan White HIV/AIDS Program Part B (X07)"/>
    <s v="HIV/AIDS"/>
    <s v="UNIVERSITY OF ARIZONA (Recipient: Arizona Department of Health Services)"/>
    <s v="Grant - Subrecipient"/>
    <s v="X07HA00080"/>
    <n v="133250"/>
  </r>
  <r>
    <x v="0"/>
    <s v="Imperial County"/>
    <s v="Ryan White HIV/AIDS Program Part B (X07)"/>
    <s v="HIV/AIDS"/>
    <s v="CLINICA DE SALUD DEL PUEBLO, INC (Recipient: California Department of Public Health)"/>
    <s v="Grant - Subrecipient"/>
    <s v="X07HA12778"/>
    <n v="110972"/>
  </r>
  <r>
    <x v="0"/>
    <s v="San Diego County"/>
    <s v="Ryan White HIV/AIDS Program Part B (X07)"/>
    <s v="HIV/AIDS"/>
    <s v="UNITED HEALTHCARE (Recipient: California Department of Public Health)"/>
    <s v="Grant - Subrecipient"/>
    <s v="X07HA12778"/>
    <n v="617098"/>
  </r>
  <r>
    <x v="0"/>
    <s v="San Diego County"/>
    <s v="Ryan White HIV/AIDS Program Part B (X07)"/>
    <s v="HIV/AIDS"/>
    <s v="VISTA COMMUNITY CLINIC (Recipient: California Department of Public Health)"/>
    <s v="Grant - Subrecipient"/>
    <s v="X07HA12778"/>
    <n v="138015"/>
  </r>
  <r>
    <x v="0"/>
    <s v="San Diego County"/>
    <s v="Ryan White HIV/AIDS Program Part B (X07)"/>
    <s v="HIV/AIDS"/>
    <s v="BORREGO COMMUNITY HEALTH  FOUNDATION (Recipient: California Department of Public Health)"/>
    <s v="Grant - Subrecipient"/>
    <s v="X07HA12778"/>
    <n v="83928"/>
  </r>
  <r>
    <x v="0"/>
    <s v="San Diego County"/>
    <s v="Ryan White HIV/AIDS Program Part B (X07)"/>
    <s v="HIV/AIDS"/>
    <s v="SAN DIEGO COUNTY HEALTH AND HUMAN SERVICES AGENCY (Recipient: California Department of Public Health)"/>
    <s v="Grant - Subrecipient"/>
    <s v="X07HA12778"/>
    <n v="985002"/>
  </r>
  <r>
    <x v="0"/>
    <s v="San Diego County"/>
    <s v="Ryan White HIV/AIDS Program Part B (X07)"/>
    <s v="HIV/AIDS"/>
    <s v="FAMILY HEALTH CENTERS OF SAN DIEGO, INC. (Recipient: California Department of Public Health)"/>
    <s v="Grant - Subrecipient"/>
    <s v="X07HA12778"/>
    <n v="75531"/>
  </r>
  <r>
    <x v="1"/>
    <s v="El Paso County"/>
    <s v="Ryan White HIV/AIDS Program Part B (X07)"/>
    <s v="HIV/AIDS"/>
    <s v="CENTRO DE SALUD FAMILIAR LA FE, INC (Recipient: Texas Department of Health)"/>
    <s v="Grant - Subrecipient"/>
    <s v="X07HA00054"/>
    <n v="488112"/>
  </r>
  <r>
    <x v="1"/>
    <s v="Cameron County"/>
    <s v="Ryan White HIV/AIDS Program Part B (X07)"/>
    <s v="HIV/AIDS"/>
    <s v="VALLEY AIDS COUNCIL (Recipient: Texas Department of Health)"/>
    <s v="Grant - Subrecipient"/>
    <s v="X07HA00054"/>
    <n v="1041197"/>
  </r>
  <r>
    <x v="1"/>
    <s v="Webb County"/>
    <s v="Ryan White HIV/AIDS Program Part B (X07)"/>
    <s v="HIV/AIDS"/>
    <s v="CITY OF LAREDO HEALTH DEPARTMENT (Recipient: Texas Department of Health)"/>
    <s v="Grant - Subrecipient"/>
    <s v="X07HA00054"/>
    <n v="419041"/>
  </r>
  <r>
    <x v="1"/>
    <s v="Cameron County"/>
    <s v="Ryan White HIV/AIDS Program Part B (X07)"/>
    <s v="HIV/AIDS"/>
    <s v="HEALTH HORIZONS OF EAST TEXAS (Recipient: Texas Department of Health)"/>
    <s v="Grant - Subrecipient"/>
    <s v="X07HA00054"/>
    <n v="300087"/>
  </r>
  <r>
    <x v="1"/>
    <s v="Maverick County"/>
    <s v="Ryan White HIV/AIDS Program Part B (X07)"/>
    <s v="HIV/AIDS"/>
    <s v="MAVERICK COUNTY HOSPITAL DISTRICT (Recipient: Texas Department of Health)"/>
    <s v="Grant - Subrecipient"/>
    <s v="X07HA00054"/>
    <n v="275676"/>
  </r>
  <r>
    <x v="1"/>
    <s v="Webb county "/>
    <s v="Ryan White HIV/AIDS Program Part F AETC Program -- HIV training for  Community Health Workers Training  (U1O)"/>
    <s v="HIV/AIDS"/>
    <s v="South Central AETC  -- Valley AIDS Council"/>
    <s v="Cooperative Agreement"/>
    <s v="U1OHA29290"/>
    <n v="3350"/>
  </r>
  <r>
    <x v="1"/>
    <s v="Cameron County and other counties such as Zapata, Willacy"/>
    <s v="Ryan White HIV/AIDS Program Part F AETC Program -- HIV training for  Community Health Workers Training  (U1O)"/>
    <s v="HIV/AIDS"/>
    <s v="South Central AETC  -- Valley AIDS Council"/>
    <s v="Cooperative Agreement"/>
    <s v="U1OHA29290"/>
    <n v="2300"/>
  </r>
  <r>
    <x v="1"/>
    <s v="Cameron and surrounding  border counties (cameron, Zapata, Willacy, Starr, Hidalgo, Brook, Kenedy)"/>
    <s v="Ryan White HIV/AIDS Program Part F AETC Program  --  Annual Latino HIV and Hepatitis C Conference and multiple training and education events  around Cameron counties   (U1O)"/>
    <s v="HIV/AIDS"/>
    <s v="South Central AETC  --  Valley AIDS Council"/>
    <s v="Cooperative Agreement"/>
    <s v="U1OHA29290"/>
    <n v="42577"/>
  </r>
  <r>
    <x v="1"/>
    <s v="El Paso County"/>
    <s v="Ryan White HIV/AIDS Program Part F AETC Program  -- Preceptorships  for border based clinicians and multiple presenations and Technical assistance in El Paso County  (U1O)"/>
    <s v="HIV/AIDS"/>
    <s v="South Central AETC  --  Southwest Viral Med"/>
    <s v="Cooperative Agreement"/>
    <s v="U1OHA29290"/>
    <n v="24942"/>
  </r>
  <r>
    <x v="1"/>
    <s v="El Paso County"/>
    <s v="Ryan White HIV/AIDS Program Part F AETC Program  --  PT Transformation Coaching for border FQHC &quot;Centro San Vincente&quot;  (U1O)"/>
    <s v="HIV/AIDS"/>
    <s v="South Central AETC  --  Southwest Viral Med"/>
    <s v="Cooperative Agreement"/>
    <s v="U1OHA29290"/>
    <n v="8700"/>
  </r>
  <r>
    <x v="1"/>
    <s v="Willacy county (Ice facility), Hidalgo, Zapata, Starr and multiple other counties"/>
    <s v="Ryan White HIV/AIDS Program Part F AETCV Program  --  Webinar of Tuberculosis with Specially directed to Border ICE facilities  (U1O)"/>
    <s v="HIV/AIDS"/>
    <s v="South Central AETC (SCAETC) --  FTTC - Heartland TB"/>
    <s v="Cooperative Agreement"/>
    <s v="U1OHA29290"/>
    <n v="4000"/>
  </r>
  <r>
    <x v="1"/>
    <s v="Texas-Border wide"/>
    <s v="Ryan White HIV/AIDS Program Part F AETC Program  --  Community Health Workers Training Flip chart development and field test  (U1O)"/>
    <s v="HIV/AIDS"/>
    <s v="South Central AETC  --  FTCC-Heartland"/>
    <s v="Cooperative Agreement"/>
    <s v="U1OHA29290"/>
    <n v="4500"/>
  </r>
  <r>
    <x v="1"/>
    <s v="Texas-Border wide"/>
    <s v="Ryan White HIV/AIDS Program Part F AETC Program  --  HIV Prevention Sessions at Valley AIDS Council Annual Conference  (U1O)"/>
    <s v="HIV/AIDS"/>
    <s v="South Central AETC  --  FTCC-Denver Prevention Center"/>
    <s v="Cooperative Agreement"/>
    <s v="U1OHA29290"/>
    <n v="8500"/>
  </r>
  <r>
    <x v="1"/>
    <s v="Border wide focus, event in Webb County Laredo"/>
    <s v="Ryan White HIV/AIDS Program Part F AETC Program  --  HIV , Mental Helth and Substance abuse - Border conferece  (Laredo- Web County)planing Roundtableround table  (U1O)"/>
    <s v="HIV/AIDS"/>
    <s v="SCAETC - Parkland Partner"/>
    <s v="Cooperative Agreement"/>
    <s v="U1OHA29290"/>
    <n v="11250"/>
  </r>
  <r>
    <x v="1"/>
    <s v="Cameron County"/>
    <s v="Ryan White HIV/AIDS Program Part F AETC Program  --  AIDS ARMS/Prism Health Community Health Workers Training Program  (U1O)"/>
    <s v="HIV/AIDS"/>
    <s v="SCAETC  -- Valley AIDS Council and Parkland "/>
    <s v="Cooperative Agreement"/>
    <s v="U1OHA29290"/>
    <n v="2774"/>
  </r>
  <r>
    <x v="1"/>
    <s v="Webb County"/>
    <s v="Ryan White HIV/AIDS Program Part F AETC Program  --  AIDS ARMS/Prism Health Community Health Workers Trainig Program  (U1O)"/>
    <s v="HIV/AIDS"/>
    <s v="SCAETC  --  Valley AIDS Council and Parkland "/>
    <s v="Cooperative Agreement"/>
    <s v="U1OHA29290"/>
    <n v="3254"/>
  </r>
  <r>
    <x v="3"/>
    <s v="Las Cruces"/>
    <s v="Ryan White HIV/AIDS Program Part F AETC Program --  Community Health Worker training on HIV,PrEP, HIV treatment cascade  (U1O)"/>
    <s v="HIV/AIDS"/>
    <s v="SCAETC  -- University of New Mexico /ECHO"/>
    <s v="Cooperative Agreement"/>
    <s v="U1OHA29290"/>
    <n v="12600"/>
  </r>
  <r>
    <x v="3"/>
    <s v="Las Cruces"/>
    <s v="Ryan White HIV/AIDS Program Part F AETC Program --  Interactive  HIV &amp; HCCV presentation  (U1O)"/>
    <s v="HIV/AIDS"/>
    <s v="SCAETC  -- University of New Mexico/ECHO"/>
    <s v="Cooperative Agreement"/>
    <s v="U1OHA29290"/>
    <n v="7400"/>
  </r>
  <r>
    <x v="3"/>
    <s v="Las Cruces"/>
    <s v="Ryan WHIte HIV/AIDS Program Part F AETC Program  --  Interactive Clincial video Conference  (U1O)"/>
    <s v="HIV/AIDS"/>
    <s v="SCAETC  --  University of New Mexico/ECHO"/>
    <s v="Cooperative Agreement"/>
    <s v="U1OHA29290"/>
    <n v="8700"/>
  </r>
  <r>
    <x v="3"/>
    <s v="Las Cruces"/>
    <s v="Ryan White HIV/AIDS Program Part F AETC Program  --  Harm Reduction Specialist Certification Trainings (multiple)  (U1O)"/>
    <s v="HIV/AIDS"/>
    <s v="SCAETC  -- University of New Mexico/ECHO"/>
    <s v="Cooperative Agreement"/>
    <s v="U1OHA29290"/>
    <n v="21300"/>
  </r>
  <r>
    <x v="3"/>
    <s v="Las Cruces"/>
    <s v="Ryan WHIte HIV/AIDS Program Part F AETC Program  --  HIV PrEp interactive work shops  (multiple)  (U1O)"/>
    <s v="HIV/AIDS"/>
    <s v="SCAETC  --  University of New Mexico/ECHO"/>
    <s v="Cooperative Agreement"/>
    <s v="U1OHA29290"/>
    <n v="8900"/>
  </r>
  <r>
    <x v="2"/>
    <s v="Pima, Cochise"/>
    <s v="Ryan White HIV/AIDS Program Part F AETC Program  --  Trainings, clinical consultations, and coaching with healthcare facilities and health departments (Tucson and South Campus Emergency Department, Pima County Health Department, University of Arizona Mobile Health Clinic, University of Arizona Campus Health, Cochise County Health Department) on HIV screening, PEP, PrEP  (U1O)"/>
    <s v="HIV/AIDS"/>
    <s v="Pacific AETC  -- Univ of California/San Francisco"/>
    <s v="Cooperative Agreement"/>
    <s v="U1OHA29292"/>
    <n v="33888"/>
  </r>
  <r>
    <x v="2"/>
    <s v="Yuma"/>
    <s v="Ryan White HIV/AIDS Program Part F AETC Program  --  Trainings, clinical consultations, and coaching with healthcare facilities and health department (Yuma Family Medicine, Yuma County Health Department) on HIV &amp; Opioids, HIV screening, PrEP  (U1O)"/>
    <s v="HIV/AIDS"/>
    <s v="Pacific AETC  -- Univ of California/San Francisco"/>
    <s v="Cooperative Agreement"/>
    <s v="U1OHA29292"/>
    <n v="8356"/>
  </r>
  <r>
    <x v="0"/>
    <s v="Pima, San Diego"/>
    <s v="Ryan White HIV/AIDS Program Part F AETC Program  --  Focus groups to develop bilingual HIV pilot trainings for Pima and San Diego; 2-day Continuity of HIV Care symposium for the San Diego region  (U1O)"/>
    <s v="HIV/AIDS"/>
    <s v="Pacific AETC  -- Univ of California/San Francisco "/>
    <s v="Cooperative Agreement"/>
    <s v="U1OHA29292"/>
    <n v="14225"/>
  </r>
  <r>
    <x v="0"/>
    <s v="N/A (conference calls and webinars)"/>
    <s v="Ryan White HIV/AIDS Program  Part F AETC Program  --  Coordination and planning of monthly UMBAST calls and collaborative AETC/partner activities for the 4 state border region; planning, development, and implementation of 2 national webinars for Continuity of HIV Care  (U1O)"/>
    <s v="HIV/AIDS"/>
    <s v="Pacific AETC  --  Univ of California/San Francisco"/>
    <s v="Cooperative Agreement"/>
    <s v="U1OHA29292"/>
    <n v="3500"/>
  </r>
  <r>
    <x v="0"/>
    <s v="San Diego"/>
    <s v="Ryan White HIV/AIDS Program Part F AETC Program  --  Trainings, clinical consultations, and coaching with healthcare and correctional facilities (Family Health Centers of San Diego, San Ysidero Health Center, San Diego County Jail, and Scripps Chula Vista) on HIV care and management, training for workforce development  (U1O)"/>
    <s v="HIV/AIDS"/>
    <s v="Pacific AETC  -- Univ of California/San Francisco"/>
    <s v="Cooperative Agreement"/>
    <s v="U1OHA29292"/>
    <n v="35000"/>
  </r>
  <r>
    <x v="4"/>
    <m/>
    <m/>
    <m/>
    <m/>
    <m/>
    <m/>
    <n v="49290396"/>
  </r>
</pivotCacheRecords>
</file>

<file path=xl/pivotCache/pivotCacheRecords6.xml><?xml version="1.0" encoding="utf-8"?>
<pivotCacheRecords xmlns="http://schemas.openxmlformats.org/spreadsheetml/2006/main" xmlns:r="http://schemas.openxmlformats.org/officeDocument/2006/relationships" count="35">
  <r>
    <x v="0"/>
    <s v="Block"/>
    <s v="Maternal and Child Health Services (B04)"/>
    <s v="Maternal and Child Health"/>
    <s v="HEALTH SERVICES DEPARTMENT"/>
    <s v="Grant"/>
    <s v="B04MC29319"/>
    <n v="4067381"/>
  </r>
  <r>
    <x v="1"/>
    <s v="Block"/>
    <s v="Maternal and Child Health Services (B04)"/>
    <s v="Maternal and Child Health"/>
    <s v="PUBLIC HEALTH, CALIFORNIA DEPARTMENT OF"/>
    <s v="Grant"/>
    <s v="B04MC29327"/>
    <n v="33958965"/>
  </r>
  <r>
    <x v="2"/>
    <s v="Block"/>
    <s v="Maternal and Child Health Services (B04)"/>
    <s v="Maternal and Child Health"/>
    <s v="HEALTH, NEW MEXICO DEPARTMENT OF"/>
    <s v="Grant"/>
    <s v="B04MC29334"/>
    <n v="7281597"/>
  </r>
  <r>
    <x v="3"/>
    <s v="Block"/>
    <s v="Maternal and Child Health Services (B04)"/>
    <s v="Maternal and Child Health"/>
    <s v="State Health Services, Texas Department of"/>
    <s v="Grant"/>
    <s v="B04MC29335"/>
    <n v="39040391"/>
  </r>
  <r>
    <x v="3"/>
    <s v="San Diego County"/>
    <s v="Healthy Start Initiative-Eliminating Racial/Ethnic Disparities (H49)"/>
    <s v="Maternal and Child Health"/>
    <s v="PROJECT CONCERN INTERNATIONAL"/>
    <s v="Grant"/>
    <s v="H49MC27828"/>
    <n v="1814000"/>
  </r>
  <r>
    <x v="2"/>
    <s v="Santa Cruz County"/>
    <s v="Healthy Start Initiative-Eliminating Racial/Ethnic Disparities (H49)"/>
    <s v="Maternal and Child Health"/>
    <s v="MARIPOSA COMMUNITY HEALTH CENTER, INC."/>
    <s v="Grant"/>
    <s v="H49MC27831"/>
    <n v="680250"/>
  </r>
  <r>
    <x v="0"/>
    <s v="Dona Ana County"/>
    <s v="Healthy Start Initiative-Eliminating Racial/Ethnic Disparities (H49)"/>
    <s v="Maternal and Child Health"/>
    <s v="CLINICA DE FAMILIA INC, LA"/>
    <s v="Grant"/>
    <s v="H49MC27833"/>
    <n v="680250"/>
  </r>
  <r>
    <x v="0"/>
    <s v="Dona Ana County"/>
    <s v="Healthy Start Initiative-Eliminating Racial/Ethnic Disparities (H49)"/>
    <s v="Maternal and Child Health"/>
    <s v="BEN ARCHER HEALTH CENTER, INC."/>
    <s v="Grant"/>
    <s v="H49MC28140"/>
    <n v="680250"/>
  </r>
  <r>
    <x v="1"/>
    <s v="Bexar"/>
    <s v="Healthy Start Initiative-Eliminating Racial/Ethnic Disparities (H49)"/>
    <s v="Maternal and Child Health"/>
    <s v="BCFS Health and Human Services"/>
    <s v="Grant"/>
    <s v="H49MC27813"/>
    <n v="680250"/>
  </r>
  <r>
    <x v="2"/>
    <s v="Pima County"/>
    <s v="Pediatric Pulmonary Centers (T72)"/>
    <s v="Maternal and Child Health"/>
    <s v="UNIVERSITY OF ARIZONA"/>
    <s v="Grant"/>
    <s v="T72MC00012"/>
    <n v="340000"/>
  </r>
  <r>
    <x v="2"/>
    <s v="Pima County"/>
    <s v="Leadership Education in Neurodevelopmental and Related Disorders Training Program (T73)"/>
    <s v="Maternal and Child Health"/>
    <s v="UNIVERSITY OF ARIZONA"/>
    <s v="Grant"/>
    <s v="T73MC20662"/>
    <n v="616392"/>
  </r>
  <r>
    <x v="3"/>
    <s v="San Diego County"/>
    <s v="Developmental-Behavioral Pediatrics Training Program (T77)"/>
    <s v="Maternal and Child Health"/>
    <s v="UNIVERSITY OF CALIFORNIA, SAN DIEGO"/>
    <s v="Grant"/>
    <s v="T77MC25734"/>
    <n v="194469"/>
  </r>
  <r>
    <x v="1"/>
    <s v="Regional"/>
    <s v="Sickle Cell Treatment Demonstration Program"/>
    <s v="Maternal and Child Health"/>
    <s v="Washington University, Missouri"/>
    <s v="Grant"/>
    <s v="U1EMC27865"/>
    <n v="832152"/>
  </r>
  <r>
    <x v="3"/>
    <s v="State"/>
    <s v="Sickle Cell Treatment Demonstration Program"/>
    <s v="Maternal and Child Health"/>
    <s v="Ctr for Comp Care &amp; Diag. of Inherited Blood Disorders"/>
    <s v="Grant"/>
    <s v="U1EMC27862"/>
    <n v="832152"/>
  </r>
  <r>
    <x v="2"/>
    <s v="State"/>
    <s v="UNIVERSAL NEWBORN HEARING SCREENING"/>
    <s v="Maternal and Child Health"/>
    <s v="AZ ST DEPARTMENT OF HEALTH SERVICES"/>
    <s v="Grant"/>
    <s v="H61MC00047"/>
    <n v="249717"/>
  </r>
  <r>
    <x v="3"/>
    <s v="State"/>
    <s v="UNIVERSAL NEWBORN HEARING SCREENING"/>
    <s v="Maternal and Child Health"/>
    <s v="CA ST DEPARTMENT OF EDUCATION"/>
    <s v="Grant"/>
    <s v="H61MC00095"/>
    <n v="299286"/>
  </r>
  <r>
    <x v="0"/>
    <s v="State"/>
    <s v="UNIVERSAL NEWBORN HEARING SCREENING"/>
    <s v="Maternal and Child Health"/>
    <s v="NM ST DEPARTMENT OF HEALTH &amp; ENVIRONMENT"/>
    <s v="Grant"/>
    <s v="H61MC04397"/>
    <n v="247716"/>
  </r>
  <r>
    <x v="1"/>
    <s v="State"/>
    <s v="UNIVERSAL NEWBORN HEARING SCREENING"/>
    <s v="Maternal and Child Health"/>
    <s v="TX DEPT OF STATE HEALTH SERVICES"/>
    <s v="Grant"/>
    <s v="H61MC26836"/>
    <n v="250000"/>
  </r>
  <r>
    <x v="2"/>
    <s v="State"/>
    <s v="Maternal, Infant and Early Childhood Homevisiting Grant Program"/>
    <s v="Maternal and Child Health"/>
    <s v="AZ ST DEPARTMENT OF HEALTH SERVICES"/>
    <s v="Grant"/>
    <s v="X10MC29460"/>
    <n v="10934069"/>
  </r>
  <r>
    <x v="3"/>
    <s v="State"/>
    <s v="Maternal, Infant and Early Childhood Homevisiting Grant Program"/>
    <s v="Maternal and Child Health"/>
    <s v="California Dept of Public Health"/>
    <s v="Grant"/>
    <s v="X10MC29462"/>
    <n v="22201618"/>
  </r>
  <r>
    <x v="0"/>
    <s v="State"/>
    <s v="Maternal, Infant and Early Childhood Homevisiting Grant Program"/>
    <s v="Maternal and Child Health"/>
    <s v="NM CHILDREN, YOUTH AND FAMILIES DEPT"/>
    <s v="Grant"/>
    <s v="X10MC29492"/>
    <n v="3570937"/>
  </r>
  <r>
    <x v="1"/>
    <s v="State"/>
    <s v="Maternal, Infant and Early Childhood Homevisiting Grant Program"/>
    <s v="Maternal and Child Health"/>
    <s v="TEXAS HEALTH &amp; HUMAN SERVICES COMMISSION"/>
    <s v="Grant"/>
    <s v="X10MC29506"/>
    <n v="17233145"/>
  </r>
  <r>
    <x v="2"/>
    <s v="State"/>
    <s v="Family Professional Partnership/CSHCN"/>
    <s v="Maternal and Child Health"/>
    <s v="Raising Special Kids"/>
    <s v="Grant"/>
    <s v="H84MC07942"/>
    <n v="94800"/>
  </r>
  <r>
    <x v="3"/>
    <s v="State"/>
    <s v="Family Professional Partnership/CSHCN"/>
    <s v="Maternal and Child Health"/>
    <s v="SUPPORT FOR FAMILIES OF CHILDREN W/DISABILITIES"/>
    <s v="Grant"/>
    <s v="H84MC07943"/>
    <n v="94800"/>
  </r>
  <r>
    <x v="1"/>
    <s v="State"/>
    <s v="Family Professional Partnership/CSHCN"/>
    <s v="Maternal and Child Health"/>
    <s v="TEXAS PARENT TO PARENT"/>
    <s v="Grant"/>
    <s v="H84MC07993"/>
    <n v="94800"/>
  </r>
  <r>
    <x v="0"/>
    <s v="State"/>
    <s v="Family Professional Partnership/CSHCN"/>
    <s v="Maternal and Child Health"/>
    <s v="PARENTS REACHING OUT TO HELP (PRO)"/>
    <s v="Grant"/>
    <s v="H84MC08007"/>
    <n v="94800"/>
  </r>
  <r>
    <x v="3"/>
    <s v="Regional"/>
    <s v="EMSC - SPROC"/>
    <s v="Maternal and Child Health"/>
    <s v="University of California, Davis"/>
    <s v="Grant"/>
    <s v="H3AMC24073"/>
    <n v="200000"/>
  </r>
  <r>
    <x v="0"/>
    <s v="Regional"/>
    <s v="EMSC - SPROC"/>
    <s v="Maternal and Child Health"/>
    <s v="University of New Mexico, Albuquerque"/>
    <s v="Grant"/>
    <s v="H3AMC24075"/>
    <n v="200000"/>
  </r>
  <r>
    <x v="2"/>
    <s v="State"/>
    <s v="EMSC - State Partnership"/>
    <s v="Maternal and Child Health"/>
    <s v="Arizona Department of Health"/>
    <s v="Grant"/>
    <s v="H33MC06690"/>
    <n v="130000"/>
  </r>
  <r>
    <x v="3"/>
    <s v="State"/>
    <s v="EMSC - State Partnership"/>
    <s v="Maternal and Child Health"/>
    <s v="State of California, Sacramento"/>
    <s v="Grant"/>
    <s v="H33MC07874"/>
    <n v="130000"/>
  </r>
  <r>
    <x v="0"/>
    <s v="State"/>
    <s v="EMSC - State Partnership"/>
    <s v="Maternal and Child Health"/>
    <s v="University of New Mexico, Albuquerque"/>
    <s v="Grant"/>
    <s v="H33MC07873"/>
    <n v="130000"/>
  </r>
  <r>
    <x v="1"/>
    <s v="State"/>
    <s v="EMSC - State Partnership"/>
    <s v="Maternal and Child Health"/>
    <s v="Baylor College of Medicine"/>
    <s v="Grant"/>
    <s v="H33MC11305"/>
    <n v="130000"/>
  </r>
  <r>
    <x v="3"/>
    <s v="Regional"/>
    <s v="Regional Hemophilia Network"/>
    <s v="Maternal and Child Health"/>
    <s v="Ctr for Comp Care &amp; Diag. of Inherited Blood Disorders"/>
    <s v="Grant"/>
    <s v="H30MC24045"/>
    <n v="500000"/>
  </r>
  <r>
    <x v="1"/>
    <s v="Regional"/>
    <s v="Regional Hemophilia Network"/>
    <s v="Maternal and Child Health"/>
    <s v="UNIVERSITY OF TEXAS HEALTH SCIENCE CENTER AT HOUSTON"/>
    <s v="Grant"/>
    <s v="H30MC24051"/>
    <n v="500000"/>
  </r>
  <r>
    <x v="4"/>
    <m/>
    <m/>
    <m/>
    <m/>
    <m/>
    <m/>
    <n v="14898418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pivotTable1.xml><?xml version="1.0" encoding="utf-8"?>
<pivotTableDefinition xmlns="http://schemas.openxmlformats.org/spreadsheetml/2006/main" name="PivotTable5" cacheId="3"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rowHeaderCaption="State">
  <location ref="B46:D51" firstHeaderRow="0" firstDataRow="1" firstDataCol="1"/>
  <pivotFields count="8">
    <pivotField axis="axisRow" showAll="0">
      <items count="6">
        <item x="0"/>
        <item x="1"/>
        <item x="2"/>
        <item x="3"/>
        <item h="1" x="4"/>
        <item t="default"/>
      </items>
    </pivotField>
    <pivotField showAll="0"/>
    <pivotField showAll="0"/>
    <pivotField showAll="0"/>
    <pivotField showAll="0"/>
    <pivotField showAll="0"/>
    <pivotField dataField="1" showAll="0"/>
    <pivotField dataField="1" numFmtId="168" showAll="0"/>
  </pivotFields>
  <rowFields count="1">
    <field x="0"/>
  </rowFields>
  <rowItems count="5">
    <i>
      <x/>
    </i>
    <i>
      <x v="1"/>
    </i>
    <i>
      <x v="2"/>
    </i>
    <i>
      <x v="3"/>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9">
    <format dxfId="65">
      <pivotArea type="all" dataOnly="0" outline="0" fieldPosition="0"/>
    </format>
    <format dxfId="64">
      <pivotArea outline="0" collapsedLevelsAreSubtotals="1" fieldPosition="0"/>
    </format>
    <format dxfId="63">
      <pivotArea field="0" type="button" dataOnly="0" labelOnly="1" outline="0" axis="axisRow" fieldPosition="0"/>
    </format>
    <format dxfId="62">
      <pivotArea dataOnly="0" labelOnly="1" fieldPosition="0">
        <references count="1">
          <reference field="0" count="0"/>
        </references>
      </pivotArea>
    </format>
    <format dxfId="61">
      <pivotArea dataOnly="0" labelOnly="1" grandRow="1" outline="0" fieldPosition="0"/>
    </format>
    <format dxfId="60">
      <pivotArea dataOnly="0" labelOnly="1" outline="0" fieldPosition="0">
        <references count="1">
          <reference field="4294967294" count="2">
            <x v="0"/>
            <x v="1"/>
          </reference>
        </references>
      </pivotArea>
    </format>
    <format dxfId="59">
      <pivotArea outline="0" collapsedLevelsAreSubtotals="1" fieldPosition="0"/>
    </format>
    <format dxfId="58">
      <pivotArea outline="0" collapsedLevelsAreSubtotals="1" fieldPosition="0"/>
    </format>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BHW Grant Award Summary" altTextSummary="The BHW Grant Award Summary table displays the total amount of awarded grantee dollars for states for NURSE Corps activities in FY 2016. " hideValuesRow="1"/>
    </ext>
  </extLst>
</pivotTableDefinition>
</file>

<file path=xl/pivotTables/pivotTable2.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B53:D58" firstHeaderRow="0" firstDataRow="1" firstDataCol="1"/>
  <pivotFields count="8">
    <pivotField axis="axisRow" showAll="0">
      <items count="5">
        <item x="0"/>
        <item x="1"/>
        <item x="3"/>
        <item x="2"/>
        <item t="default"/>
      </items>
    </pivotField>
    <pivotField showAll="0"/>
    <pivotField showAll="0"/>
    <pivotField showAll="0"/>
    <pivotField showAll="0"/>
    <pivotField showAll="0"/>
    <pivotField dataField="1" showAll="0"/>
    <pivotField dataField="1" numFmtId="165" showAll="0"/>
  </pivotFields>
  <rowFields count="1">
    <field x="0"/>
  </rowFields>
  <rowItems count="5">
    <i>
      <x/>
    </i>
    <i>
      <x v="1"/>
    </i>
    <i>
      <x v="2"/>
    </i>
    <i>
      <x v="3"/>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9">
    <format dxfId="56">
      <pivotArea type="all" dataOnly="0" outline="0" fieldPosition="0"/>
    </format>
    <format dxfId="55">
      <pivotArea outline="0" collapsedLevelsAreSubtotals="1" fieldPosition="0"/>
    </format>
    <format dxfId="54">
      <pivotArea field="0" type="button" dataOnly="0" labelOnly="1" outline="0" axis="axisRow" fieldPosition="0"/>
    </format>
    <format dxfId="53">
      <pivotArea dataOnly="0" labelOnly="1" fieldPosition="0">
        <references count="1">
          <reference field="0" count="0"/>
        </references>
      </pivotArea>
    </format>
    <format dxfId="52">
      <pivotArea dataOnly="0" labelOnly="1" grandRow="1" outline="0" fieldPosition="0"/>
    </format>
    <format dxfId="51">
      <pivotArea dataOnly="0" labelOnly="1" outline="0" fieldPosition="0">
        <references count="1">
          <reference field="4294967294" count="2">
            <x v="0"/>
            <x v="1"/>
          </reference>
        </references>
      </pivotArea>
    </format>
    <format dxfId="50">
      <pivotArea outline="0" collapsedLevelsAreSubtotals="1" fieldPosition="0"/>
    </format>
    <format dxfId="49">
      <pivotArea outline="0" collapsedLevelsAreSubtotals="1" fieldPosition="0"/>
    </format>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BPHC Summary" altTextSummary="The BPHC Summary table displays the total amount of awarded grantee dollars for states in FY 2016." hideValuesRow="1"/>
    </ext>
  </extLst>
</pivotTableDefinition>
</file>

<file path=xl/pivotTables/pivotTable3.xml><?xml version="1.0" encoding="utf-8"?>
<pivotTableDefinition xmlns="http://schemas.openxmlformats.org/spreadsheetml/2006/main" name="PivotTable10" cacheId="1"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B31:D36" firstHeaderRow="0" firstDataRow="1" firstDataCol="1"/>
  <pivotFields count="8">
    <pivotField axis="axisRow" showAll="0">
      <items count="6">
        <item x="0"/>
        <item x="2"/>
        <item x="1"/>
        <item x="3"/>
        <item h="1" x="4"/>
        <item t="default"/>
      </items>
    </pivotField>
    <pivotField showAll="0"/>
    <pivotField showAll="0"/>
    <pivotField showAll="0"/>
    <pivotField showAll="0"/>
    <pivotField showAll="0"/>
    <pivotField dataField="1" showAll="0"/>
    <pivotField dataField="1" numFmtId="165" showAll="0"/>
  </pivotFields>
  <rowFields count="1">
    <field x="0"/>
  </rowFields>
  <rowItems count="5">
    <i>
      <x/>
    </i>
    <i>
      <x v="1"/>
    </i>
    <i>
      <x v="2"/>
    </i>
    <i>
      <x v="3"/>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9">
    <format dxfId="47">
      <pivotArea type="all" dataOnly="0" outline="0" fieldPosition="0"/>
    </format>
    <format dxfId="46">
      <pivotArea outline="0" collapsedLevelsAreSubtotals="1" fieldPosition="0"/>
    </format>
    <format dxfId="45">
      <pivotArea field="0" type="button" dataOnly="0" labelOnly="1" outline="0" axis="axisRow" fieldPosition="0"/>
    </format>
    <format dxfId="44">
      <pivotArea dataOnly="0" labelOnly="1" fieldPosition="0">
        <references count="1">
          <reference field="0" count="0"/>
        </references>
      </pivotArea>
    </format>
    <format dxfId="43">
      <pivotArea dataOnly="0" labelOnly="1" grandRow="1" outline="0" fieldPosition="0"/>
    </format>
    <format dxfId="42">
      <pivotArea dataOnly="0" labelOnly="1" outline="0" fieldPosition="0">
        <references count="1">
          <reference field="4294967294" count="2">
            <x v="0"/>
            <x v="1"/>
          </reference>
        </references>
      </pivotArea>
    </format>
    <format dxfId="41">
      <pivotArea outline="0" collapsedLevelsAreSubtotals="1" fieldPosition="0"/>
    </format>
    <format dxfId="40">
      <pivotArea outline="0" collapsedLevelsAreSubtotals="1" fieldPosition="0"/>
    </format>
    <format dxfId="3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FORHP Grand Award Summary " altTextSummary="The FORHP Grand Award Summary displays the total amount of awarded grantee dollars for states in FY 2016." hideValuesRow="1"/>
    </ext>
  </extLst>
</pivotTableDefinition>
</file>

<file path=xl/pivotTables/pivotTable4.xml><?xml version="1.0" encoding="utf-8"?>
<pivotTableDefinition xmlns="http://schemas.openxmlformats.org/spreadsheetml/2006/main" name="PivotTable13" cacheId="4"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B54:D59" firstHeaderRow="0" firstDataRow="1" firstDataCol="1"/>
  <pivotFields count="8">
    <pivotField axis="axisRow" showAll="0">
      <items count="10">
        <item x="2"/>
        <item m="1" x="8"/>
        <item x="0"/>
        <item m="1" x="6"/>
        <item m="1" x="5"/>
        <item x="3"/>
        <item m="1" x="7"/>
        <item x="1"/>
        <item h="1" x="4"/>
        <item t="default"/>
      </items>
    </pivotField>
    <pivotField showAll="0"/>
    <pivotField showAll="0"/>
    <pivotField showAll="0"/>
    <pivotField showAll="0"/>
    <pivotField showAll="0"/>
    <pivotField dataField="1" showAll="0"/>
    <pivotField dataField="1" showAll="0"/>
  </pivotFields>
  <rowFields count="1">
    <field x="0"/>
  </rowFields>
  <rowItems count="5">
    <i>
      <x/>
    </i>
    <i>
      <x v="2"/>
    </i>
    <i>
      <x v="5"/>
    </i>
    <i>
      <x v="7"/>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15">
    <format dxfId="38">
      <pivotArea outline="0" collapsedLevelsAreSubtotals="1" fieldPosition="0"/>
    </format>
    <format dxfId="37">
      <pivotArea outline="0" collapsedLevelsAreSubtotals="1" fieldPosition="0"/>
    </format>
    <format dxfId="36">
      <pivotArea outline="0" collapsedLevelsAreSubtotals="1" fieldPosition="0"/>
    </format>
    <format dxfId="35">
      <pivotArea type="all" dataOnly="0" outline="0" fieldPosition="0"/>
    </format>
    <format dxfId="34">
      <pivotArea outline="0" collapsedLevelsAreSubtotals="1" fieldPosition="0"/>
    </format>
    <format dxfId="33">
      <pivotArea field="0" type="button" dataOnly="0" labelOnly="1" outline="0" axis="axisRow" fieldPosition="0"/>
    </format>
    <format dxfId="32">
      <pivotArea dataOnly="0" labelOnly="1" fieldPosition="0">
        <references count="1">
          <reference field="0" count="0"/>
        </references>
      </pivotArea>
    </format>
    <format dxfId="31">
      <pivotArea dataOnly="0" labelOnly="1" grandRow="1" outline="0" fieldPosition="0"/>
    </format>
    <format dxfId="30">
      <pivotArea dataOnly="0" labelOnly="1" outline="0" fieldPosition="0">
        <references count="1">
          <reference field="4294967294" count="2">
            <x v="0"/>
            <x v="1"/>
          </reference>
        </references>
      </pivotArea>
    </format>
    <format dxfId="29">
      <pivotArea type="all" dataOnly="0" outline="0" fieldPosition="0"/>
    </format>
    <format dxfId="28">
      <pivotArea outline="0" collapsedLevelsAreSubtotals="1" fieldPosition="0"/>
    </format>
    <format dxfId="27">
      <pivotArea field="0" type="button" dataOnly="0" labelOnly="1" outline="0" axis="axisRow" fieldPosition="0"/>
    </format>
    <format dxfId="26">
      <pivotArea dataOnly="0" labelOnly="1" fieldPosition="0">
        <references count="1">
          <reference field="0" count="0"/>
        </references>
      </pivotArea>
    </format>
    <format dxfId="25">
      <pivotArea dataOnly="0" labelOnly="1" grandRow="1" outline="0" fieldPosition="0"/>
    </format>
    <format dxfId="24">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HIV/AIDS Summary" altTextSummary="The HIV/AIDS Summary displays the total amount of awarded grantee dollars for states in FY 2016." hideValuesRow="1"/>
    </ext>
  </extLst>
</pivotTableDefinition>
</file>

<file path=xl/pivotTables/pivotTable5.xml><?xml version="1.0" encoding="utf-8"?>
<pivotTableDefinition xmlns="http://schemas.openxmlformats.org/spreadsheetml/2006/main" name="PivotTable15" cacheId="2"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B10:D15" firstHeaderRow="0" firstDataRow="1" firstDataCol="1"/>
  <pivotFields count="8">
    <pivotField axis="axisRow" showAll="0">
      <items count="6">
        <item x="1"/>
        <item x="0"/>
        <item x="3"/>
        <item x="2"/>
        <item h="1" x="4"/>
        <item t="default"/>
      </items>
    </pivotField>
    <pivotField showAll="0"/>
    <pivotField showAll="0"/>
    <pivotField showAll="0"/>
    <pivotField showAll="0"/>
    <pivotField showAll="0"/>
    <pivotField dataField="1" showAll="0"/>
    <pivotField dataField="1" numFmtId="165" showAll="0"/>
  </pivotFields>
  <rowFields count="1">
    <field x="0"/>
  </rowFields>
  <rowItems count="5">
    <i>
      <x/>
    </i>
    <i>
      <x v="1"/>
    </i>
    <i>
      <x v="2"/>
    </i>
    <i>
      <x v="3"/>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9">
    <format dxfId="23">
      <pivotArea outline="0" collapsedLevelsAreSubtotals="1" fieldPosition="0"/>
    </format>
    <format dxfId="22">
      <pivotArea outline="0" collapsedLevelsAreSubtotals="1" fieldPosition="0"/>
    </format>
    <format dxfId="21">
      <pivotArea outline="0" collapsedLevelsAreSubtotals="1" fieldPosition="0"/>
    </format>
    <format dxfId="20">
      <pivotArea type="all" dataOnly="0" outline="0" fieldPosition="0"/>
    </format>
    <format dxfId="19">
      <pivotArea outline="0" collapsedLevelsAreSubtotals="1" fieldPosition="0"/>
    </format>
    <format dxfId="18">
      <pivotArea field="0" type="button" dataOnly="0" labelOnly="1" outline="0" axis="axisRow" fieldPosition="0"/>
    </format>
    <format dxfId="17">
      <pivotArea dataOnly="0" labelOnly="1" fieldPosition="0">
        <references count="1">
          <reference field="0" count="0"/>
        </references>
      </pivotArea>
    </format>
    <format dxfId="16">
      <pivotArea dataOnly="0" labelOnly="1" grandRow="1" outline="0" fieldPosition="0"/>
    </format>
    <format dxfId="1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HSB Summary " altTextSummary="The HSB Summary displays the total amount of awarded grantee dollars for states in FY 2016." hideValuesRow="1"/>
    </ext>
  </extLst>
</pivotTableDefinition>
</file>

<file path=xl/pivotTables/pivotTable6.xml><?xml version="1.0" encoding="utf-8"?>
<pivotTableDefinition xmlns="http://schemas.openxmlformats.org/spreadsheetml/2006/main" name="PivotTable16" cacheId="5" applyNumberFormats="0" applyBorderFormats="0" applyFontFormats="0" applyPatternFormats="0" applyAlignmentFormats="0" applyWidthHeightFormats="1" dataCaption="Values" updatedVersion="5" minRefreshableVersion="3" useAutoFormatting="1" itemPrintTitles="1" createdVersion="6" indent="0" outline="1" outlineData="1" multipleFieldFilters="0">
  <location ref="B39:D44" firstHeaderRow="0" firstDataRow="1" firstDataCol="1"/>
  <pivotFields count="8">
    <pivotField axis="axisRow" showAll="0">
      <items count="6">
        <item x="2"/>
        <item x="3"/>
        <item x="0"/>
        <item x="1"/>
        <item h="1" x="4"/>
        <item t="default"/>
      </items>
    </pivotField>
    <pivotField showAll="0"/>
    <pivotField showAll="0"/>
    <pivotField showAll="0"/>
    <pivotField showAll="0"/>
    <pivotField showAll="0"/>
    <pivotField dataField="1" showAll="0"/>
    <pivotField dataField="1" showAll="0"/>
  </pivotFields>
  <rowFields count="1">
    <field x="0"/>
  </rowFields>
  <rowItems count="5">
    <i>
      <x/>
    </i>
    <i>
      <x v="1"/>
    </i>
    <i>
      <x v="2"/>
    </i>
    <i>
      <x v="3"/>
    </i>
    <i t="grand">
      <x/>
    </i>
  </rowItems>
  <colFields count="1">
    <field x="-2"/>
  </colFields>
  <colItems count="2">
    <i>
      <x/>
    </i>
    <i i="1">
      <x v="1"/>
    </i>
  </colItems>
  <dataFields count="2">
    <dataField name="Sum of FY16 Amount" fld="7" baseField="0" baseItem="0"/>
    <dataField name="Count of Grantee Number" fld="6" subtotal="count" baseField="0" baseItem="0"/>
  </dataFields>
  <formats count="15">
    <format dxfId="14">
      <pivotArea type="all" dataOnly="0" outline="0" fieldPosition="0"/>
    </format>
    <format dxfId="13">
      <pivotArea outline="0" collapsedLevelsAreSubtotals="1" fieldPosition="0"/>
    </format>
    <format dxfId="12">
      <pivotArea field="0" type="button" dataOnly="0" labelOnly="1" outline="0" axis="axisRow" fieldPosition="0"/>
    </format>
    <format dxfId="11">
      <pivotArea dataOnly="0" labelOnly="1" fieldPosition="0">
        <references count="1">
          <reference field="0" count="0"/>
        </references>
      </pivotArea>
    </format>
    <format dxfId="10">
      <pivotArea dataOnly="0" labelOnly="1" grandRow="1" outline="0" fieldPosition="0"/>
    </format>
    <format dxfId="9">
      <pivotArea dataOnly="0" labelOnly="1" outline="0" fieldPosition="0">
        <references count="1">
          <reference field="4294967294" count="2">
            <x v="0"/>
            <x v="1"/>
          </reference>
        </references>
      </pivotArea>
    </format>
    <format dxfId="8">
      <pivotArea outline="0" collapsedLevelsAreSubtotals="1" fieldPosition="0"/>
    </format>
    <format dxfId="7">
      <pivotArea outline="0" collapsedLevelsAreSubtotals="1" fieldPosition="0"/>
    </format>
    <format dxfId="6">
      <pivotArea outline="0" collapsedLevelsAreSubtotals="1"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fieldPosition="0">
        <references count="1">
          <reference field="0" count="0"/>
        </references>
      </pivotArea>
    </format>
    <format dxfId="1">
      <pivotArea dataOnly="0" labelOnly="1" grandRow="1" outline="0" fieldPosition="0"/>
    </format>
    <format dxfId="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MCHB Summary" altTextSummary="The MCHB Summary displays the total amount of awarded grantee dollars for states in FY 2016."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workbookViewId="0">
      <selection activeCell="G4" sqref="G4:H4"/>
    </sheetView>
  </sheetViews>
  <sheetFormatPr defaultRowHeight="15" x14ac:dyDescent="0.25"/>
  <cols>
    <col min="1" max="1" width="34.7109375" customWidth="1"/>
    <col min="2" max="2" width="31.42578125" customWidth="1"/>
    <col min="3" max="12" width="15.7109375" customWidth="1"/>
  </cols>
  <sheetData>
    <row r="1" spans="1:12" ht="18.75" x14ac:dyDescent="0.3">
      <c r="A1" s="84" t="s">
        <v>5913</v>
      </c>
      <c r="B1" s="84"/>
    </row>
    <row r="3" spans="1:12" ht="9" customHeight="1" x14ac:dyDescent="0.25"/>
    <row r="4" spans="1:12" ht="45.75" customHeight="1" x14ac:dyDescent="0.25">
      <c r="A4" s="82"/>
      <c r="B4" s="82"/>
      <c r="C4" s="216" t="s">
        <v>58</v>
      </c>
      <c r="D4" s="217"/>
      <c r="E4" s="216" t="s">
        <v>22</v>
      </c>
      <c r="F4" s="217"/>
      <c r="G4" s="216" t="s">
        <v>68</v>
      </c>
      <c r="H4" s="217"/>
      <c r="I4" s="216" t="s">
        <v>44</v>
      </c>
      <c r="J4" s="217"/>
      <c r="K4" s="102" t="s">
        <v>5862</v>
      </c>
      <c r="L4" s="102" t="s">
        <v>5863</v>
      </c>
    </row>
    <row r="5" spans="1:12" s="115" customFormat="1" ht="30" x14ac:dyDescent="0.25">
      <c r="A5" s="100" t="s">
        <v>5603</v>
      </c>
      <c r="B5" s="101" t="s">
        <v>5864</v>
      </c>
      <c r="C5" s="87" t="s">
        <v>5861</v>
      </c>
      <c r="D5" s="86" t="s">
        <v>5860</v>
      </c>
      <c r="E5" s="87" t="s">
        <v>5861</v>
      </c>
      <c r="F5" s="86" t="s">
        <v>5860</v>
      </c>
      <c r="G5" s="87" t="s">
        <v>5861</v>
      </c>
      <c r="H5" s="86" t="s">
        <v>5860</v>
      </c>
      <c r="I5" s="87" t="s">
        <v>5861</v>
      </c>
      <c r="J5" s="86" t="s">
        <v>5860</v>
      </c>
      <c r="K5" s="103"/>
      <c r="L5" s="100"/>
    </row>
    <row r="6" spans="1:12" x14ac:dyDescent="0.25">
      <c r="A6" s="6"/>
      <c r="B6" s="6"/>
      <c r="C6" s="6"/>
      <c r="D6" s="6"/>
      <c r="E6" s="6"/>
      <c r="F6" s="6"/>
      <c r="G6" s="6"/>
      <c r="H6" s="6"/>
      <c r="I6" s="6"/>
      <c r="J6" s="6"/>
      <c r="K6" s="6"/>
      <c r="L6" s="6"/>
    </row>
    <row r="7" spans="1:12" x14ac:dyDescent="0.25">
      <c r="A7" s="83" t="s">
        <v>5867</v>
      </c>
      <c r="B7" s="89">
        <f>25606848+4089599+957120</f>
        <v>30653567</v>
      </c>
      <c r="C7" s="88">
        <v>8</v>
      </c>
      <c r="D7" s="88">
        <v>24</v>
      </c>
      <c r="E7" s="88">
        <v>19</v>
      </c>
      <c r="F7" s="88">
        <f>20+3</f>
        <v>23</v>
      </c>
      <c r="G7" s="88">
        <v>5</v>
      </c>
      <c r="H7" s="88">
        <f>15+3</f>
        <v>18</v>
      </c>
      <c r="I7" s="88">
        <v>9</v>
      </c>
      <c r="J7" s="88">
        <f>32+3</f>
        <v>35</v>
      </c>
      <c r="K7" s="88">
        <f>+C7+E7+G7+I7</f>
        <v>41</v>
      </c>
      <c r="L7" s="18">
        <f>+D7+F7+H7+J7</f>
        <v>100</v>
      </c>
    </row>
    <row r="8" spans="1:12" x14ac:dyDescent="0.25">
      <c r="A8" s="83"/>
      <c r="B8" s="89"/>
      <c r="C8" s="88"/>
      <c r="D8" s="88"/>
      <c r="E8" s="88"/>
      <c r="F8" s="88"/>
      <c r="G8" s="88"/>
      <c r="H8" s="88"/>
      <c r="I8" s="88"/>
      <c r="J8" s="88"/>
      <c r="K8" s="88"/>
      <c r="L8" s="18"/>
    </row>
    <row r="9" spans="1:12" x14ac:dyDescent="0.25">
      <c r="A9" s="83" t="s">
        <v>5856</v>
      </c>
      <c r="B9" s="89">
        <v>200542139</v>
      </c>
      <c r="C9" s="88">
        <v>9</v>
      </c>
      <c r="D9" s="88">
        <v>0</v>
      </c>
      <c r="E9" s="88">
        <v>21</v>
      </c>
      <c r="F9" s="88">
        <v>0</v>
      </c>
      <c r="G9" s="88">
        <v>4</v>
      </c>
      <c r="H9" s="88">
        <v>0</v>
      </c>
      <c r="I9" s="88">
        <v>13</v>
      </c>
      <c r="J9" s="88">
        <v>0</v>
      </c>
      <c r="K9" s="88">
        <f>+C9+E9+G9+I9</f>
        <v>47</v>
      </c>
      <c r="L9" s="18">
        <f>+D9+F9+H9+J9</f>
        <v>0</v>
      </c>
    </row>
    <row r="10" spans="1:12" x14ac:dyDescent="0.25">
      <c r="A10" s="83"/>
      <c r="B10" s="89"/>
      <c r="C10" s="88"/>
      <c r="D10" s="88"/>
      <c r="E10" s="88"/>
      <c r="F10" s="88"/>
      <c r="G10" s="88"/>
      <c r="H10" s="88"/>
      <c r="I10" s="88"/>
      <c r="J10" s="88"/>
      <c r="K10" s="88"/>
      <c r="L10" s="18"/>
    </row>
    <row r="11" spans="1:12" x14ac:dyDescent="0.25">
      <c r="A11" s="83" t="s">
        <v>5866</v>
      </c>
      <c r="B11" s="89">
        <v>6738875</v>
      </c>
      <c r="C11" s="88">
        <v>10</v>
      </c>
      <c r="D11" s="88">
        <v>0</v>
      </c>
      <c r="E11" s="88">
        <v>4</v>
      </c>
      <c r="F11" s="88">
        <v>0</v>
      </c>
      <c r="G11" s="88">
        <v>5</v>
      </c>
      <c r="H11" s="88">
        <v>0</v>
      </c>
      <c r="I11" s="88">
        <v>4</v>
      </c>
      <c r="J11" s="88">
        <v>0</v>
      </c>
      <c r="K11" s="88">
        <f>+C11+E11+G11+I11</f>
        <v>23</v>
      </c>
      <c r="L11" s="18">
        <f>+D11+F11+H11+J11</f>
        <v>0</v>
      </c>
    </row>
    <row r="12" spans="1:12" x14ac:dyDescent="0.25">
      <c r="A12" s="83"/>
      <c r="B12" s="89"/>
      <c r="C12" s="88"/>
      <c r="D12" s="88"/>
      <c r="E12" s="88"/>
      <c r="F12" s="88"/>
      <c r="G12" s="88"/>
      <c r="H12" s="88"/>
      <c r="I12" s="88"/>
      <c r="J12" s="88"/>
      <c r="K12" s="88"/>
      <c r="L12" s="18"/>
    </row>
    <row r="13" spans="1:12" x14ac:dyDescent="0.25">
      <c r="A13" s="83" t="s">
        <v>5854</v>
      </c>
      <c r="B13" s="89">
        <v>2584547</v>
      </c>
      <c r="C13" s="88">
        <v>1</v>
      </c>
      <c r="D13" s="88">
        <v>0</v>
      </c>
      <c r="E13" s="88">
        <v>1</v>
      </c>
      <c r="F13" s="88">
        <v>0</v>
      </c>
      <c r="G13" s="88">
        <v>1</v>
      </c>
      <c r="H13" s="88">
        <v>0</v>
      </c>
      <c r="I13" s="88">
        <v>2</v>
      </c>
      <c r="J13" s="88">
        <v>0</v>
      </c>
      <c r="K13" s="88">
        <f>+C13+E13+G13+I13</f>
        <v>5</v>
      </c>
      <c r="L13" s="18">
        <f>+D13+F13+H13+J13</f>
        <v>0</v>
      </c>
    </row>
    <row r="14" spans="1:12" x14ac:dyDescent="0.25">
      <c r="A14" s="83"/>
      <c r="B14" s="89"/>
      <c r="C14" s="88"/>
      <c r="D14" s="88"/>
      <c r="E14" s="88"/>
      <c r="F14" s="88"/>
      <c r="G14" s="88"/>
      <c r="H14" s="88"/>
      <c r="I14" s="88"/>
      <c r="J14" s="88"/>
      <c r="K14" s="88"/>
      <c r="L14" s="18"/>
    </row>
    <row r="15" spans="1:12" x14ac:dyDescent="0.25">
      <c r="A15" s="83" t="s">
        <v>5855</v>
      </c>
      <c r="B15" s="89">
        <v>49290396</v>
      </c>
      <c r="C15" s="88">
        <v>6</v>
      </c>
      <c r="D15" s="88">
        <v>0</v>
      </c>
      <c r="E15" s="88">
        <v>18</v>
      </c>
      <c r="F15" s="88">
        <v>0</v>
      </c>
      <c r="G15" s="88">
        <v>5</v>
      </c>
      <c r="H15" s="88">
        <v>0</v>
      </c>
      <c r="I15" s="88">
        <v>20</v>
      </c>
      <c r="J15" s="88">
        <v>0</v>
      </c>
      <c r="K15" s="88">
        <f>+C15+E15+G15+I15</f>
        <v>49</v>
      </c>
      <c r="L15" s="18">
        <f>+D15+F15+H15+J15</f>
        <v>0</v>
      </c>
    </row>
    <row r="16" spans="1:12" x14ac:dyDescent="0.25">
      <c r="A16" s="83"/>
      <c r="B16" s="89"/>
      <c r="C16" s="88"/>
      <c r="D16" s="88"/>
      <c r="E16" s="88"/>
      <c r="F16" s="88"/>
      <c r="G16" s="88"/>
      <c r="H16" s="88"/>
      <c r="I16" s="88"/>
      <c r="J16" s="88"/>
      <c r="K16" s="88"/>
      <c r="L16" s="18"/>
    </row>
    <row r="17" spans="1:12" x14ac:dyDescent="0.25">
      <c r="A17" s="83" t="s">
        <v>5865</v>
      </c>
      <c r="B17" s="209">
        <v>148984187</v>
      </c>
      <c r="C17" s="88">
        <v>9</v>
      </c>
      <c r="D17" s="88">
        <v>0</v>
      </c>
      <c r="E17" s="88">
        <v>10</v>
      </c>
      <c r="F17" s="88">
        <v>0</v>
      </c>
      <c r="G17" s="88">
        <v>8</v>
      </c>
      <c r="H17" s="88">
        <v>0</v>
      </c>
      <c r="I17" s="88">
        <v>7</v>
      </c>
      <c r="J17" s="88">
        <v>0</v>
      </c>
      <c r="K17" s="88">
        <f>+C17+E17+G17+I17</f>
        <v>34</v>
      </c>
      <c r="L17" s="18">
        <f>+D17+F17+H17+J17</f>
        <v>0</v>
      </c>
    </row>
    <row r="18" spans="1:12" x14ac:dyDescent="0.25">
      <c r="A18" s="83"/>
      <c r="B18" s="89"/>
      <c r="C18" s="88"/>
      <c r="D18" s="88"/>
      <c r="E18" s="88"/>
      <c r="F18" s="88"/>
      <c r="G18" s="88"/>
      <c r="H18" s="88"/>
      <c r="I18" s="88"/>
      <c r="J18" s="88"/>
      <c r="K18" s="88"/>
      <c r="L18" s="18"/>
    </row>
    <row r="19" spans="1:12" ht="15.75" thickBot="1" x14ac:dyDescent="0.3">
      <c r="A19" s="90" t="s">
        <v>5857</v>
      </c>
      <c r="B19" s="91">
        <f>SUM(B7:B17)</f>
        <v>438793711</v>
      </c>
      <c r="C19" s="92"/>
      <c r="D19" s="92"/>
      <c r="E19" s="92"/>
      <c r="F19" s="92"/>
      <c r="G19" s="92"/>
      <c r="H19" s="92"/>
      <c r="I19" s="92"/>
      <c r="J19" s="92"/>
      <c r="K19" s="93"/>
      <c r="L19" s="93"/>
    </row>
    <row r="20" spans="1:12" s="105" customFormat="1" x14ac:dyDescent="0.25">
      <c r="A20" s="95" t="s">
        <v>5858</v>
      </c>
      <c r="B20" s="94"/>
      <c r="C20" s="96">
        <f>SUM(C7:C18)</f>
        <v>43</v>
      </c>
      <c r="D20" s="97"/>
      <c r="E20" s="96">
        <f>SUM(E7:E17)</f>
        <v>73</v>
      </c>
      <c r="F20" s="97"/>
      <c r="G20" s="96">
        <f>SUM(G7:G17)</f>
        <v>28</v>
      </c>
      <c r="H20" s="97"/>
      <c r="I20" s="96">
        <f>SUM(I7:I17)</f>
        <v>55</v>
      </c>
      <c r="J20" s="97"/>
      <c r="K20" s="104">
        <f>SUM(K6:K19)</f>
        <v>199</v>
      </c>
      <c r="L20" s="104"/>
    </row>
    <row r="21" spans="1:12" s="105" customFormat="1" ht="15.75" thickBot="1" x14ac:dyDescent="0.3">
      <c r="A21" s="98" t="s">
        <v>5859</v>
      </c>
      <c r="B21" s="106"/>
      <c r="C21" s="85"/>
      <c r="D21" s="85">
        <f>SUM(D7:D17)</f>
        <v>24</v>
      </c>
      <c r="E21" s="85"/>
      <c r="F21" s="85">
        <f>SUM(F7:F17)</f>
        <v>23</v>
      </c>
      <c r="G21" s="85"/>
      <c r="H21" s="85">
        <f>SUM(H7:H17)</f>
        <v>18</v>
      </c>
      <c r="I21" s="85"/>
      <c r="J21" s="85">
        <f>SUM(J7:J17)</f>
        <v>35</v>
      </c>
      <c r="K21" s="99"/>
      <c r="L21" s="99">
        <f>SUM(L6:L19)</f>
        <v>100</v>
      </c>
    </row>
    <row r="22" spans="1:12" x14ac:dyDescent="0.25">
      <c r="B22" s="108"/>
    </row>
    <row r="23" spans="1:12" x14ac:dyDescent="0.25">
      <c r="B23" s="108"/>
    </row>
    <row r="24" spans="1:12" x14ac:dyDescent="0.25">
      <c r="B24" s="108"/>
    </row>
    <row r="25" spans="1:12" x14ac:dyDescent="0.25">
      <c r="A25" s="114" t="s">
        <v>5910</v>
      </c>
    </row>
    <row r="26" spans="1:12" x14ac:dyDescent="0.25">
      <c r="B26" s="108"/>
    </row>
    <row r="27" spans="1:12" x14ac:dyDescent="0.25">
      <c r="B27" s="115"/>
      <c r="C27" s="108"/>
    </row>
    <row r="28" spans="1:12" x14ac:dyDescent="0.25">
      <c r="A28" s="41"/>
      <c r="B28" s="79"/>
    </row>
    <row r="29" spans="1:12" x14ac:dyDescent="0.25">
      <c r="A29" s="41"/>
      <c r="B29" s="79"/>
    </row>
    <row r="30" spans="1:12" x14ac:dyDescent="0.25">
      <c r="B30" s="79"/>
    </row>
    <row r="31" spans="1:12" x14ac:dyDescent="0.25">
      <c r="B31" s="79"/>
    </row>
    <row r="32" spans="1:12" x14ac:dyDescent="0.25">
      <c r="B32" s="79"/>
    </row>
    <row r="33" spans="2:3" x14ac:dyDescent="0.25">
      <c r="B33" s="79"/>
    </row>
    <row r="34" spans="2:3" x14ac:dyDescent="0.25">
      <c r="B34" s="79"/>
      <c r="C34" s="79"/>
    </row>
    <row r="35" spans="2:3" x14ac:dyDescent="0.25">
      <c r="B35" s="79"/>
    </row>
    <row r="36" spans="2:3" x14ac:dyDescent="0.25">
      <c r="B36" s="79"/>
    </row>
  </sheetData>
  <mergeCells count="4">
    <mergeCell ref="I4:J4"/>
    <mergeCell ref="C4:D4"/>
    <mergeCell ref="E4:F4"/>
    <mergeCell ref="G4:H4"/>
  </mergeCells>
  <pageMargins left="0.7" right="0.7" top="0.75" bottom="0.75" header="0.3" footer="0.3"/>
  <pageSetup paperSize="5" scale="7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
  <sheetViews>
    <sheetView workbookViewId="0">
      <selection activeCell="A29" sqref="A29:F29"/>
    </sheetView>
  </sheetViews>
  <sheetFormatPr defaultRowHeight="15" x14ac:dyDescent="0.25"/>
  <cols>
    <col min="4" max="4" width="61.140625" customWidth="1"/>
  </cols>
  <sheetData>
    <row r="1" spans="1:4" ht="18.75" x14ac:dyDescent="0.3">
      <c r="A1" s="224" t="s">
        <v>5672</v>
      </c>
      <c r="B1" s="236"/>
      <c r="C1" s="236"/>
      <c r="D1" s="236"/>
    </row>
    <row r="2" spans="1:4" ht="18.75" x14ac:dyDescent="0.3">
      <c r="A2" s="25"/>
      <c r="B2" s="26"/>
      <c r="C2" s="26"/>
      <c r="D2" s="26"/>
    </row>
    <row r="3" spans="1:4" x14ac:dyDescent="0.25">
      <c r="A3" s="229" t="s">
        <v>5673</v>
      </c>
      <c r="B3" s="230"/>
      <c r="C3" s="230"/>
      <c r="D3" s="230"/>
    </row>
    <row r="4" spans="1:4" ht="87" customHeight="1" x14ac:dyDescent="0.25">
      <c r="A4" s="229" t="s">
        <v>5674</v>
      </c>
      <c r="B4" s="230"/>
      <c r="C4" s="230"/>
      <c r="D4" s="230"/>
    </row>
  </sheetData>
  <mergeCells count="3">
    <mergeCell ref="A1:D1"/>
    <mergeCell ref="A3:D3"/>
    <mergeCell ref="A4:D4"/>
  </mergeCells>
  <pageMargins left="0.7" right="0.7" top="0.75" bottom="0.75" header="0.3" footer="0.3"/>
  <pageSetup paperSize="5"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B10" sqref="B10:D15"/>
    </sheetView>
  </sheetViews>
  <sheetFormatPr defaultRowHeight="15" x14ac:dyDescent="0.25"/>
  <cols>
    <col min="1" max="1" width="13.85546875" customWidth="1"/>
    <col min="2" max="2" width="13.140625" customWidth="1"/>
    <col min="3" max="3" width="19.5703125" customWidth="1"/>
    <col min="4" max="4" width="24.42578125" customWidth="1"/>
    <col min="5" max="5" width="47" customWidth="1"/>
    <col min="6" max="6" width="12.85546875" customWidth="1"/>
    <col min="7" max="7" width="18.42578125" style="17" bestFit="1" customWidth="1"/>
    <col min="8" max="8" width="25.7109375" bestFit="1" customWidth="1"/>
    <col min="9" max="9" width="18" customWidth="1"/>
  </cols>
  <sheetData>
    <row r="1" spans="1:8" s="5" customFormat="1" x14ac:dyDescent="0.25">
      <c r="A1" s="5" t="s">
        <v>4</v>
      </c>
      <c r="B1" s="5" t="s">
        <v>5</v>
      </c>
      <c r="C1" s="35" t="s">
        <v>2</v>
      </c>
      <c r="D1" s="5" t="s">
        <v>5657</v>
      </c>
      <c r="E1" s="35" t="s">
        <v>7</v>
      </c>
      <c r="F1" s="5" t="s">
        <v>5655</v>
      </c>
      <c r="G1" s="38" t="s">
        <v>11</v>
      </c>
      <c r="H1" s="13" t="s">
        <v>5658</v>
      </c>
    </row>
    <row r="2" spans="1:8" s="47" customFormat="1" ht="60" x14ac:dyDescent="0.25">
      <c r="A2" s="42" t="s">
        <v>22</v>
      </c>
      <c r="B2" s="42" t="s">
        <v>5764</v>
      </c>
      <c r="C2" s="44" t="s">
        <v>370</v>
      </c>
      <c r="D2" s="42" t="s">
        <v>369</v>
      </c>
      <c r="E2" s="44" t="s">
        <v>5765</v>
      </c>
      <c r="F2" s="42" t="s">
        <v>5606</v>
      </c>
      <c r="G2" s="45" t="s">
        <v>452</v>
      </c>
      <c r="H2" s="46">
        <v>2006384</v>
      </c>
    </row>
    <row r="3" spans="1:8" s="47" customFormat="1" ht="60" x14ac:dyDescent="0.25">
      <c r="A3" s="42" t="s">
        <v>5766</v>
      </c>
      <c r="B3" s="42" t="s">
        <v>5764</v>
      </c>
      <c r="C3" s="44" t="s">
        <v>370</v>
      </c>
      <c r="D3" s="42" t="s">
        <v>369</v>
      </c>
      <c r="E3" s="44" t="s">
        <v>5767</v>
      </c>
      <c r="F3" s="42" t="s">
        <v>5606</v>
      </c>
      <c r="G3" s="45" t="s">
        <v>373</v>
      </c>
      <c r="H3" s="46">
        <v>137013</v>
      </c>
    </row>
    <row r="4" spans="1:8" s="47" customFormat="1" ht="60" x14ac:dyDescent="0.25">
      <c r="A4" s="42" t="s">
        <v>44</v>
      </c>
      <c r="B4" s="42" t="s">
        <v>5795</v>
      </c>
      <c r="C4" s="44" t="s">
        <v>370</v>
      </c>
      <c r="D4" s="42" t="s">
        <v>369</v>
      </c>
      <c r="E4" s="44" t="s">
        <v>5907</v>
      </c>
      <c r="F4" s="42" t="s">
        <v>5606</v>
      </c>
      <c r="G4" s="45" t="s">
        <v>461</v>
      </c>
      <c r="H4" s="46">
        <v>75408</v>
      </c>
    </row>
    <row r="5" spans="1:8" s="47" customFormat="1" ht="60" x14ac:dyDescent="0.25">
      <c r="A5" s="42" t="s">
        <v>44</v>
      </c>
      <c r="B5" s="42" t="s">
        <v>5795</v>
      </c>
      <c r="C5" s="44" t="s">
        <v>370</v>
      </c>
      <c r="D5" s="42" t="s">
        <v>369</v>
      </c>
      <c r="E5" s="48" t="s">
        <v>5768</v>
      </c>
      <c r="F5" s="42" t="s">
        <v>5769</v>
      </c>
      <c r="G5" s="45" t="s">
        <v>395</v>
      </c>
      <c r="H5" s="46">
        <v>254841</v>
      </c>
    </row>
    <row r="6" spans="1:8" s="47" customFormat="1" ht="60" x14ac:dyDescent="0.25">
      <c r="A6" s="42" t="s">
        <v>68</v>
      </c>
      <c r="B6" s="42" t="s">
        <v>5764</v>
      </c>
      <c r="C6" s="44" t="s">
        <v>370</v>
      </c>
      <c r="D6" s="42" t="s">
        <v>369</v>
      </c>
      <c r="E6" s="44" t="s">
        <v>5770</v>
      </c>
      <c r="F6" s="42" t="s">
        <v>5606</v>
      </c>
      <c r="G6" s="45" t="s">
        <v>1046</v>
      </c>
      <c r="H6" s="46">
        <v>110901</v>
      </c>
    </row>
    <row r="7" spans="1:8" x14ac:dyDescent="0.25">
      <c r="H7" s="14">
        <f>SUM(H2:H6)</f>
        <v>2584547</v>
      </c>
    </row>
    <row r="8" spans="1:8" x14ac:dyDescent="0.25">
      <c r="H8" s="14"/>
    </row>
    <row r="9" spans="1:8" x14ac:dyDescent="0.25">
      <c r="B9" t="s">
        <v>5661</v>
      </c>
      <c r="H9" s="14"/>
    </row>
    <row r="10" spans="1:8" x14ac:dyDescent="0.25">
      <c r="B10" s="20" t="s">
        <v>5603</v>
      </c>
      <c r="C10" s="6" t="s">
        <v>5659</v>
      </c>
      <c r="D10" s="6" t="s">
        <v>5656</v>
      </c>
      <c r="H10" s="14"/>
    </row>
    <row r="11" spans="1:8" x14ac:dyDescent="0.25">
      <c r="B11" s="19" t="s">
        <v>5766</v>
      </c>
      <c r="C11" s="18">
        <v>137013</v>
      </c>
      <c r="D11" s="18">
        <v>1</v>
      </c>
      <c r="H11" s="14"/>
    </row>
    <row r="12" spans="1:8" x14ac:dyDescent="0.25">
      <c r="B12" s="19" t="s">
        <v>22</v>
      </c>
      <c r="C12" s="18">
        <v>2006384</v>
      </c>
      <c r="D12" s="18">
        <v>1</v>
      </c>
      <c r="H12" s="14"/>
    </row>
    <row r="13" spans="1:8" x14ac:dyDescent="0.25">
      <c r="B13" s="19" t="s">
        <v>68</v>
      </c>
      <c r="C13" s="18">
        <v>110901</v>
      </c>
      <c r="D13" s="18">
        <v>1</v>
      </c>
      <c r="H13" s="14"/>
    </row>
    <row r="14" spans="1:8" x14ac:dyDescent="0.25">
      <c r="B14" s="19" t="s">
        <v>44</v>
      </c>
      <c r="C14" s="18">
        <v>330249</v>
      </c>
      <c r="D14" s="18">
        <v>2</v>
      </c>
      <c r="H14" s="14"/>
    </row>
    <row r="15" spans="1:8" x14ac:dyDescent="0.25">
      <c r="B15" s="19" t="s">
        <v>5604</v>
      </c>
      <c r="C15" s="18">
        <v>2584547</v>
      </c>
      <c r="D15" s="18">
        <v>5</v>
      </c>
      <c r="H15" s="14"/>
    </row>
    <row r="16" spans="1:8" x14ac:dyDescent="0.25">
      <c r="H16" s="14"/>
    </row>
    <row r="18" spans="3:3" ht="14.45" x14ac:dyDescent="0.3">
      <c r="C18" s="78"/>
    </row>
    <row r="19" spans="3:3" ht="14.45" x14ac:dyDescent="0.3">
      <c r="C19" s="78"/>
    </row>
    <row r="20" spans="3:3" ht="14.45" x14ac:dyDescent="0.3">
      <c r="C20" s="78"/>
    </row>
    <row r="21" spans="3:3" ht="14.45" x14ac:dyDescent="0.3">
      <c r="C21" s="77"/>
    </row>
  </sheetData>
  <pageMargins left="0.7" right="0.7" top="0.75" bottom="0.75" header="0.3" footer="0.3"/>
  <pageSetup paperSize="5" scale="91" fitToHeight="0" orientation="landscape" r:id="rId2"/>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workbookViewId="0">
      <selection activeCell="M7" sqref="M7"/>
    </sheetView>
  </sheetViews>
  <sheetFormatPr defaultRowHeight="15" x14ac:dyDescent="0.25"/>
  <cols>
    <col min="4" max="4" width="19.7109375" customWidth="1"/>
    <col min="6" max="6" width="76.5703125" customWidth="1"/>
  </cols>
  <sheetData>
    <row r="1" spans="1:6" ht="18.75" x14ac:dyDescent="0.3">
      <c r="A1" s="224" t="s">
        <v>5675</v>
      </c>
      <c r="B1" s="225"/>
      <c r="C1" s="225"/>
      <c r="D1" s="225"/>
      <c r="E1" s="5"/>
      <c r="F1" s="5"/>
    </row>
    <row r="2" spans="1:6" x14ac:dyDescent="0.25">
      <c r="A2" s="5"/>
      <c r="B2" s="5"/>
      <c r="C2" s="5"/>
      <c r="D2" s="5"/>
      <c r="E2" s="5"/>
      <c r="F2" s="5"/>
    </row>
    <row r="3" spans="1:6" x14ac:dyDescent="0.25">
      <c r="A3" s="227" t="s">
        <v>5664</v>
      </c>
      <c r="B3" s="225"/>
      <c r="C3" s="225"/>
      <c r="D3" s="225"/>
      <c r="E3" s="225"/>
      <c r="F3" s="225"/>
    </row>
    <row r="4" spans="1:6" x14ac:dyDescent="0.25">
      <c r="A4" s="164"/>
      <c r="B4" s="163"/>
      <c r="C4" s="163"/>
      <c r="D4" s="163"/>
      <c r="E4" s="163"/>
      <c r="F4" s="163"/>
    </row>
    <row r="5" spans="1:6" x14ac:dyDescent="0.25">
      <c r="A5" s="238" t="s">
        <v>5915</v>
      </c>
      <c r="B5" s="239"/>
      <c r="C5" s="239"/>
      <c r="D5" s="239"/>
      <c r="E5" s="239"/>
      <c r="F5" s="239"/>
    </row>
    <row r="6" spans="1:6" x14ac:dyDescent="0.25">
      <c r="A6" s="164"/>
      <c r="B6" s="163"/>
      <c r="C6" s="163"/>
      <c r="D6" s="163"/>
      <c r="E6" s="163"/>
      <c r="F6" s="163"/>
    </row>
    <row r="7" spans="1:6" ht="58.9" customHeight="1" x14ac:dyDescent="0.25">
      <c r="A7" s="252" t="s">
        <v>5676</v>
      </c>
      <c r="B7" s="252"/>
      <c r="C7" s="252"/>
      <c r="D7" s="252"/>
      <c r="E7" s="252"/>
      <c r="F7" s="252"/>
    </row>
    <row r="8" spans="1:6" x14ac:dyDescent="0.25">
      <c r="A8" s="34"/>
      <c r="B8" s="34"/>
      <c r="C8" s="34"/>
      <c r="D8" s="34"/>
      <c r="E8" s="34"/>
      <c r="F8" s="34"/>
    </row>
    <row r="9" spans="1:6" ht="72" customHeight="1" x14ac:dyDescent="0.25">
      <c r="A9" s="253" t="s">
        <v>5677</v>
      </c>
      <c r="B9" s="253"/>
      <c r="C9" s="253"/>
      <c r="D9" s="253"/>
      <c r="E9" s="253"/>
      <c r="F9" s="253"/>
    </row>
    <row r="10" spans="1:6" x14ac:dyDescent="0.25">
      <c r="A10" s="33"/>
      <c r="B10" s="33"/>
      <c r="C10" s="33"/>
      <c r="D10" s="33"/>
      <c r="E10" s="33"/>
      <c r="F10" s="33"/>
    </row>
    <row r="11" spans="1:6" ht="89.45" customHeight="1" x14ac:dyDescent="0.25">
      <c r="A11" s="250" t="s">
        <v>5771</v>
      </c>
      <c r="B11" s="251"/>
      <c r="C11" s="251"/>
      <c r="D11" s="251"/>
      <c r="E11" s="251"/>
      <c r="F11" s="251"/>
    </row>
    <row r="12" spans="1:6" x14ac:dyDescent="0.25">
      <c r="A12" s="29"/>
      <c r="B12" s="36"/>
      <c r="C12" s="36"/>
      <c r="D12" s="36"/>
      <c r="E12" s="36"/>
      <c r="F12" s="36"/>
    </row>
    <row r="13" spans="1:6" ht="131.44999999999999" customHeight="1" x14ac:dyDescent="0.25">
      <c r="A13" s="250" t="s">
        <v>5678</v>
      </c>
      <c r="B13" s="251"/>
      <c r="C13" s="251"/>
      <c r="D13" s="251"/>
      <c r="E13" s="251"/>
      <c r="F13" s="251"/>
    </row>
    <row r="14" spans="1:6" x14ac:dyDescent="0.25">
      <c r="A14" s="29"/>
      <c r="B14" s="36"/>
      <c r="C14" s="36"/>
      <c r="D14" s="36"/>
      <c r="E14" s="36"/>
      <c r="F14" s="36"/>
    </row>
    <row r="15" spans="1:6" ht="60" customHeight="1" x14ac:dyDescent="0.25">
      <c r="A15" s="252" t="s">
        <v>5772</v>
      </c>
      <c r="B15" s="252"/>
      <c r="C15" s="252"/>
      <c r="D15" s="252"/>
      <c r="E15" s="252"/>
      <c r="F15" s="252"/>
    </row>
    <row r="17" spans="1:6" ht="57.6" customHeight="1" x14ac:dyDescent="0.25">
      <c r="A17" s="246" t="s">
        <v>5773</v>
      </c>
      <c r="B17" s="247"/>
      <c r="C17" s="247"/>
      <c r="D17" s="247"/>
      <c r="E17" s="247"/>
      <c r="F17" s="247"/>
    </row>
    <row r="18" spans="1:6" ht="64.900000000000006" customHeight="1" x14ac:dyDescent="0.25">
      <c r="A18" s="246" t="s">
        <v>5774</v>
      </c>
      <c r="B18" s="247"/>
      <c r="C18" s="247"/>
      <c r="D18" s="247"/>
      <c r="E18" s="247"/>
      <c r="F18" s="247"/>
    </row>
    <row r="19" spans="1:6" ht="53.45" customHeight="1" x14ac:dyDescent="0.25">
      <c r="A19" s="248" t="s">
        <v>5775</v>
      </c>
      <c r="B19" s="247"/>
      <c r="C19" s="247"/>
      <c r="D19" s="247"/>
      <c r="E19" s="247"/>
      <c r="F19" s="247"/>
    </row>
    <row r="20" spans="1:6" ht="55.5" customHeight="1" x14ac:dyDescent="0.25">
      <c r="A20" s="249" t="s">
        <v>5776</v>
      </c>
      <c r="B20" s="249"/>
      <c r="C20" s="249"/>
      <c r="D20" s="249"/>
      <c r="E20" s="249"/>
      <c r="F20" s="249"/>
    </row>
    <row r="21" spans="1:6" ht="46.9" customHeight="1" x14ac:dyDescent="0.25">
      <c r="A21" s="235" t="s">
        <v>5777</v>
      </c>
      <c r="B21" s="235"/>
      <c r="C21" s="235"/>
      <c r="D21" s="235"/>
      <c r="E21" s="235"/>
      <c r="F21" s="235"/>
    </row>
    <row r="22" spans="1:6" ht="48" customHeight="1" x14ac:dyDescent="0.25">
      <c r="A22" s="245" t="s">
        <v>5918</v>
      </c>
      <c r="B22" s="245"/>
      <c r="C22" s="245"/>
      <c r="D22" s="245"/>
      <c r="E22" s="245"/>
      <c r="F22" s="245"/>
    </row>
    <row r="23" spans="1:6" ht="63" customHeight="1" x14ac:dyDescent="0.25">
      <c r="A23" s="245" t="s">
        <v>5919</v>
      </c>
      <c r="B23" s="245"/>
      <c r="C23" s="245"/>
      <c r="D23" s="245"/>
      <c r="E23" s="245"/>
      <c r="F23" s="245"/>
    </row>
  </sheetData>
  <mergeCells count="15">
    <mergeCell ref="A13:F13"/>
    <mergeCell ref="A15:F15"/>
    <mergeCell ref="A1:D1"/>
    <mergeCell ref="A3:F3"/>
    <mergeCell ref="A7:F7"/>
    <mergeCell ref="A9:F9"/>
    <mergeCell ref="A11:F11"/>
    <mergeCell ref="A5:F5"/>
    <mergeCell ref="A23:F23"/>
    <mergeCell ref="A22:F22"/>
    <mergeCell ref="A17:F17"/>
    <mergeCell ref="A18:F18"/>
    <mergeCell ref="A19:F19"/>
    <mergeCell ref="A20:F20"/>
    <mergeCell ref="A21:F21"/>
  </mergeCells>
  <pageMargins left="0.7" right="0.7" top="0.75" bottom="0.75" header="0.3" footer="0.3"/>
  <pageSetup paperSize="5"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opLeftCell="A22" workbookViewId="0">
      <selection activeCell="E41" sqref="E41"/>
    </sheetView>
  </sheetViews>
  <sheetFormatPr defaultColWidth="9.140625" defaultRowHeight="15" x14ac:dyDescent="0.25"/>
  <cols>
    <col min="1" max="1" width="13.85546875" style="165" customWidth="1"/>
    <col min="2" max="2" width="13.140625" style="165" customWidth="1"/>
    <col min="3" max="3" width="19.5703125" style="165" customWidth="1"/>
    <col min="4" max="4" width="24.42578125" style="165" customWidth="1"/>
    <col min="5" max="5" width="47" style="165" customWidth="1"/>
    <col min="6" max="6" width="12.85546875" style="165" customWidth="1"/>
    <col min="7" max="7" width="18.42578125" style="203" bestFit="1" customWidth="1"/>
    <col min="8" max="8" width="25.7109375" style="203" bestFit="1" customWidth="1"/>
    <col min="9" max="9" width="18" style="165" customWidth="1"/>
    <col min="10" max="16384" width="9.140625" style="165"/>
  </cols>
  <sheetData>
    <row r="1" spans="1:15" s="166" customFormat="1" x14ac:dyDescent="0.25">
      <c r="A1" s="166" t="s">
        <v>4</v>
      </c>
      <c r="B1" s="166" t="s">
        <v>5</v>
      </c>
      <c r="C1" s="167" t="s">
        <v>2</v>
      </c>
      <c r="D1" s="166" t="s">
        <v>5657</v>
      </c>
      <c r="E1" s="167" t="s">
        <v>7</v>
      </c>
      <c r="F1" s="166" t="s">
        <v>5655</v>
      </c>
      <c r="G1" s="168" t="s">
        <v>11</v>
      </c>
      <c r="H1" s="39" t="s">
        <v>5658</v>
      </c>
    </row>
    <row r="2" spans="1:15" ht="45" x14ac:dyDescent="0.25">
      <c r="A2" s="169" t="s">
        <v>68</v>
      </c>
      <c r="B2" s="170" t="s">
        <v>5605</v>
      </c>
      <c r="C2" s="7" t="s">
        <v>88</v>
      </c>
      <c r="D2" s="169" t="s">
        <v>87</v>
      </c>
      <c r="E2" s="7" t="s">
        <v>108</v>
      </c>
      <c r="F2" s="169" t="s">
        <v>5606</v>
      </c>
      <c r="G2" s="170" t="s">
        <v>95</v>
      </c>
      <c r="H2" s="171">
        <v>4067381</v>
      </c>
    </row>
    <row r="3" spans="1:15" ht="45" x14ac:dyDescent="0.25">
      <c r="A3" s="169" t="s">
        <v>44</v>
      </c>
      <c r="B3" s="170" t="s">
        <v>5605</v>
      </c>
      <c r="C3" s="7" t="s">
        <v>88</v>
      </c>
      <c r="D3" s="169" t="s">
        <v>87</v>
      </c>
      <c r="E3" s="7" t="s">
        <v>116</v>
      </c>
      <c r="F3" s="169" t="s">
        <v>5606</v>
      </c>
      <c r="G3" s="170" t="s">
        <v>103</v>
      </c>
      <c r="H3" s="171">
        <v>33958965</v>
      </c>
    </row>
    <row r="4" spans="1:15" ht="45" x14ac:dyDescent="0.25">
      <c r="A4" s="169" t="s">
        <v>58</v>
      </c>
      <c r="B4" s="170" t="s">
        <v>5605</v>
      </c>
      <c r="C4" s="7" t="s">
        <v>88</v>
      </c>
      <c r="D4" s="169" t="s">
        <v>87</v>
      </c>
      <c r="E4" s="7" t="s">
        <v>91</v>
      </c>
      <c r="F4" s="169" t="s">
        <v>5606</v>
      </c>
      <c r="G4" s="170" t="s">
        <v>111</v>
      </c>
      <c r="H4" s="171">
        <v>7281597</v>
      </c>
    </row>
    <row r="5" spans="1:15" ht="45" x14ac:dyDescent="0.25">
      <c r="A5" s="169" t="s">
        <v>22</v>
      </c>
      <c r="B5" s="170" t="s">
        <v>5605</v>
      </c>
      <c r="C5" s="7" t="s">
        <v>88</v>
      </c>
      <c r="D5" s="169" t="s">
        <v>87</v>
      </c>
      <c r="E5" s="7" t="s">
        <v>100</v>
      </c>
      <c r="F5" s="169" t="s">
        <v>5606</v>
      </c>
      <c r="G5" s="170" t="s">
        <v>119</v>
      </c>
      <c r="H5" s="171">
        <v>39040391</v>
      </c>
    </row>
    <row r="6" spans="1:15" ht="75" x14ac:dyDescent="0.25">
      <c r="A6" s="169" t="s">
        <v>22</v>
      </c>
      <c r="B6" s="169" t="s">
        <v>229</v>
      </c>
      <c r="C6" s="7" t="s">
        <v>228</v>
      </c>
      <c r="D6" s="169" t="s">
        <v>87</v>
      </c>
      <c r="E6" s="7" t="s">
        <v>230</v>
      </c>
      <c r="F6" s="169" t="s">
        <v>5606</v>
      </c>
      <c r="G6" s="170" t="s">
        <v>234</v>
      </c>
      <c r="H6" s="171">
        <v>1814000</v>
      </c>
    </row>
    <row r="7" spans="1:15" ht="75" x14ac:dyDescent="0.25">
      <c r="A7" s="169" t="s">
        <v>58</v>
      </c>
      <c r="B7" s="169" t="s">
        <v>238</v>
      </c>
      <c r="C7" s="7" t="s">
        <v>228</v>
      </c>
      <c r="D7" s="169" t="s">
        <v>87</v>
      </c>
      <c r="E7" s="7" t="s">
        <v>239</v>
      </c>
      <c r="F7" s="169" t="s">
        <v>5606</v>
      </c>
      <c r="G7" s="170" t="s">
        <v>243</v>
      </c>
      <c r="H7" s="171">
        <v>680250</v>
      </c>
    </row>
    <row r="8" spans="1:15" ht="75" x14ac:dyDescent="0.25">
      <c r="A8" s="169" t="s">
        <v>68</v>
      </c>
      <c r="B8" s="169" t="s">
        <v>247</v>
      </c>
      <c r="C8" s="7" t="s">
        <v>228</v>
      </c>
      <c r="D8" s="169" t="s">
        <v>87</v>
      </c>
      <c r="E8" s="7" t="s">
        <v>248</v>
      </c>
      <c r="F8" s="169" t="s">
        <v>5606</v>
      </c>
      <c r="G8" s="170" t="s">
        <v>252</v>
      </c>
      <c r="H8" s="171">
        <v>680250</v>
      </c>
    </row>
    <row r="9" spans="1:15" ht="75" x14ac:dyDescent="0.25">
      <c r="A9" s="169" t="s">
        <v>68</v>
      </c>
      <c r="B9" s="169" t="s">
        <v>247</v>
      </c>
      <c r="C9" s="7" t="s">
        <v>228</v>
      </c>
      <c r="D9" s="169" t="s">
        <v>87</v>
      </c>
      <c r="E9" s="7" t="s">
        <v>506</v>
      </c>
      <c r="F9" s="169" t="s">
        <v>5606</v>
      </c>
      <c r="G9" s="170" t="s">
        <v>510</v>
      </c>
      <c r="H9" s="171">
        <v>680250</v>
      </c>
    </row>
    <row r="10" spans="1:15" ht="75" x14ac:dyDescent="0.25">
      <c r="A10" s="172" t="s">
        <v>44</v>
      </c>
      <c r="B10" s="173" t="s">
        <v>5778</v>
      </c>
      <c r="C10" s="144" t="s">
        <v>228</v>
      </c>
      <c r="D10" s="172" t="s">
        <v>87</v>
      </c>
      <c r="E10" s="144" t="s">
        <v>5779</v>
      </c>
      <c r="F10" s="172" t="s">
        <v>5606</v>
      </c>
      <c r="G10" s="174" t="s">
        <v>876</v>
      </c>
      <c r="H10" s="175">
        <v>680250</v>
      </c>
    </row>
    <row r="11" spans="1:15" ht="42" customHeight="1" x14ac:dyDescent="0.25">
      <c r="A11" s="169" t="s">
        <v>58</v>
      </c>
      <c r="B11" s="169" t="s">
        <v>204</v>
      </c>
      <c r="C11" s="7" t="s">
        <v>1536</v>
      </c>
      <c r="D11" s="169" t="s">
        <v>87</v>
      </c>
      <c r="E11" s="7" t="s">
        <v>205</v>
      </c>
      <c r="F11" s="169" t="s">
        <v>5606</v>
      </c>
      <c r="G11" s="170" t="s">
        <v>1543</v>
      </c>
      <c r="H11" s="171">
        <v>340000</v>
      </c>
    </row>
    <row r="12" spans="1:15" ht="90" x14ac:dyDescent="0.25">
      <c r="A12" s="169" t="s">
        <v>58</v>
      </c>
      <c r="B12" s="169" t="s">
        <v>204</v>
      </c>
      <c r="C12" s="7" t="s">
        <v>1264</v>
      </c>
      <c r="D12" s="169" t="s">
        <v>87</v>
      </c>
      <c r="E12" s="7" t="s">
        <v>205</v>
      </c>
      <c r="F12" s="169" t="s">
        <v>5606</v>
      </c>
      <c r="G12" s="170" t="s">
        <v>1632</v>
      </c>
      <c r="H12" s="171">
        <v>616392</v>
      </c>
    </row>
    <row r="13" spans="1:15" ht="60" x14ac:dyDescent="0.25">
      <c r="A13" s="62" t="s">
        <v>22</v>
      </c>
      <c r="B13" s="62" t="s">
        <v>229</v>
      </c>
      <c r="C13" s="43" t="s">
        <v>1648</v>
      </c>
      <c r="D13" s="62" t="s">
        <v>87</v>
      </c>
      <c r="E13" s="43" t="s">
        <v>663</v>
      </c>
      <c r="F13" s="62" t="s">
        <v>5606</v>
      </c>
      <c r="G13" s="170" t="s">
        <v>1768</v>
      </c>
      <c r="H13" s="171">
        <v>194469</v>
      </c>
    </row>
    <row r="14" spans="1:15" ht="60" x14ac:dyDescent="0.25">
      <c r="A14" s="212" t="s">
        <v>44</v>
      </c>
      <c r="B14" s="212" t="s">
        <v>5795</v>
      </c>
      <c r="C14" s="208" t="s">
        <v>5780</v>
      </c>
      <c r="D14" s="213" t="s">
        <v>87</v>
      </c>
      <c r="E14" s="215" t="s">
        <v>5916</v>
      </c>
      <c r="F14" s="215" t="s">
        <v>5606</v>
      </c>
      <c r="G14" s="213" t="s">
        <v>5917</v>
      </c>
      <c r="H14" s="214">
        <v>832152</v>
      </c>
    </row>
    <row r="15" spans="1:15" ht="58.5" customHeight="1" x14ac:dyDescent="0.25">
      <c r="A15" s="186" t="s">
        <v>22</v>
      </c>
      <c r="B15" s="186" t="s">
        <v>4</v>
      </c>
      <c r="C15" s="182" t="s">
        <v>5780</v>
      </c>
      <c r="D15" s="182" t="s">
        <v>87</v>
      </c>
      <c r="E15" s="183" t="s">
        <v>5781</v>
      </c>
      <c r="F15" s="183" t="s">
        <v>5606</v>
      </c>
      <c r="G15" s="182" t="s">
        <v>4411</v>
      </c>
      <c r="H15" s="184">
        <v>832152</v>
      </c>
      <c r="M15" s="176"/>
      <c r="N15" s="254"/>
      <c r="O15" s="254"/>
    </row>
    <row r="16" spans="1:15" ht="45" x14ac:dyDescent="0.25">
      <c r="A16" s="186" t="s">
        <v>58</v>
      </c>
      <c r="B16" s="177" t="s">
        <v>4</v>
      </c>
      <c r="C16" s="177" t="s">
        <v>5782</v>
      </c>
      <c r="D16" s="177" t="s">
        <v>87</v>
      </c>
      <c r="E16" s="177" t="s">
        <v>5783</v>
      </c>
      <c r="F16" s="177" t="s">
        <v>5606</v>
      </c>
      <c r="G16" s="178" t="s">
        <v>527</v>
      </c>
      <c r="H16" s="179">
        <v>249717</v>
      </c>
      <c r="J16" s="180"/>
      <c r="K16" s="180"/>
    </row>
    <row r="17" spans="1:13" ht="45" x14ac:dyDescent="0.25">
      <c r="A17" s="182" t="s">
        <v>22</v>
      </c>
      <c r="B17" s="182" t="s">
        <v>4</v>
      </c>
      <c r="C17" s="177" t="s">
        <v>5782</v>
      </c>
      <c r="D17" s="182" t="s">
        <v>87</v>
      </c>
      <c r="E17" s="182" t="s">
        <v>5784</v>
      </c>
      <c r="F17" s="182" t="s">
        <v>5606</v>
      </c>
      <c r="G17" s="210" t="s">
        <v>535</v>
      </c>
      <c r="H17" s="211">
        <v>299286</v>
      </c>
      <c r="I17" s="176"/>
      <c r="J17" s="176"/>
      <c r="K17" s="176"/>
    </row>
    <row r="18" spans="1:13" ht="45" x14ac:dyDescent="0.25">
      <c r="A18" s="177" t="s">
        <v>68</v>
      </c>
      <c r="B18" s="177" t="s">
        <v>4</v>
      </c>
      <c r="C18" s="177" t="s">
        <v>5782</v>
      </c>
      <c r="D18" s="177" t="s">
        <v>87</v>
      </c>
      <c r="E18" s="177" t="s">
        <v>5785</v>
      </c>
      <c r="F18" s="177" t="s">
        <v>5606</v>
      </c>
      <c r="G18" s="178" t="s">
        <v>542</v>
      </c>
      <c r="H18" s="179">
        <v>247716</v>
      </c>
      <c r="I18" s="180"/>
      <c r="J18" s="180"/>
      <c r="K18" s="180"/>
    </row>
    <row r="19" spans="1:13" ht="45" x14ac:dyDescent="0.25">
      <c r="A19" s="186" t="s">
        <v>44</v>
      </c>
      <c r="B19" s="177" t="s">
        <v>4</v>
      </c>
      <c r="C19" s="177" t="s">
        <v>5782</v>
      </c>
      <c r="D19" s="177" t="s">
        <v>87</v>
      </c>
      <c r="E19" s="177" t="s">
        <v>5786</v>
      </c>
      <c r="F19" s="177" t="s">
        <v>5606</v>
      </c>
      <c r="G19" s="185" t="s">
        <v>547</v>
      </c>
      <c r="H19" s="179">
        <v>250000</v>
      </c>
      <c r="I19" s="180"/>
      <c r="J19" s="180"/>
      <c r="K19" s="180"/>
    </row>
    <row r="20" spans="1:13" ht="60" x14ac:dyDescent="0.25">
      <c r="A20" s="186" t="s">
        <v>58</v>
      </c>
      <c r="B20" s="177" t="s">
        <v>4</v>
      </c>
      <c r="C20" s="178" t="s">
        <v>5787</v>
      </c>
      <c r="D20" s="177" t="s">
        <v>87</v>
      </c>
      <c r="E20" s="177" t="s">
        <v>5783</v>
      </c>
      <c r="F20" s="187" t="s">
        <v>5606</v>
      </c>
      <c r="G20" s="177" t="s">
        <v>5343</v>
      </c>
      <c r="H20" s="179">
        <v>10934069</v>
      </c>
      <c r="I20" s="188"/>
      <c r="J20" s="180"/>
    </row>
    <row r="21" spans="1:13" ht="31.15" customHeight="1" x14ac:dyDescent="0.25">
      <c r="A21" s="186" t="s">
        <v>22</v>
      </c>
      <c r="B21" s="182" t="s">
        <v>4</v>
      </c>
      <c r="C21" s="183" t="s">
        <v>5787</v>
      </c>
      <c r="D21" s="182" t="s">
        <v>87</v>
      </c>
      <c r="E21" s="182" t="s">
        <v>5788</v>
      </c>
      <c r="F21" s="187" t="s">
        <v>5606</v>
      </c>
      <c r="G21" s="182" t="s">
        <v>5348</v>
      </c>
      <c r="H21" s="184">
        <v>22201618</v>
      </c>
      <c r="I21" s="189"/>
      <c r="J21" s="176"/>
    </row>
    <row r="22" spans="1:13" ht="31.9" customHeight="1" x14ac:dyDescent="0.25">
      <c r="A22" s="186" t="s">
        <v>68</v>
      </c>
      <c r="B22" s="177" t="s">
        <v>4</v>
      </c>
      <c r="C22" s="178" t="s">
        <v>5787</v>
      </c>
      <c r="D22" s="177" t="s">
        <v>87</v>
      </c>
      <c r="E22" s="177" t="s">
        <v>5789</v>
      </c>
      <c r="F22" s="187" t="s">
        <v>5606</v>
      </c>
      <c r="G22" s="177" t="s">
        <v>5355</v>
      </c>
      <c r="H22" s="179">
        <v>3570937</v>
      </c>
      <c r="I22" s="188"/>
      <c r="J22" s="180"/>
    </row>
    <row r="23" spans="1:13" ht="35.450000000000003" customHeight="1" x14ac:dyDescent="0.25">
      <c r="A23" s="186" t="s">
        <v>44</v>
      </c>
      <c r="B23" s="182" t="s">
        <v>4</v>
      </c>
      <c r="C23" s="183" t="s">
        <v>5787</v>
      </c>
      <c r="D23" s="182" t="s">
        <v>87</v>
      </c>
      <c r="E23" s="182" t="s">
        <v>5790</v>
      </c>
      <c r="F23" s="187" t="s">
        <v>5606</v>
      </c>
      <c r="G23" s="182" t="s">
        <v>5363</v>
      </c>
      <c r="H23" s="184">
        <v>17233145</v>
      </c>
      <c r="I23" s="189"/>
      <c r="J23" s="176"/>
    </row>
    <row r="24" spans="1:13" ht="35.450000000000003" customHeight="1" x14ac:dyDescent="0.25">
      <c r="A24" s="186" t="s">
        <v>58</v>
      </c>
      <c r="B24" s="182" t="s">
        <v>4</v>
      </c>
      <c r="C24" s="182" t="s">
        <v>5791</v>
      </c>
      <c r="D24" s="190" t="s">
        <v>87</v>
      </c>
      <c r="E24" s="182" t="s">
        <v>5792</v>
      </c>
      <c r="F24" s="182" t="s">
        <v>5606</v>
      </c>
      <c r="G24" s="190" t="s">
        <v>4083</v>
      </c>
      <c r="H24" s="184">
        <v>94800</v>
      </c>
      <c r="I24" s="189"/>
      <c r="L24" s="176"/>
      <c r="M24" s="176"/>
    </row>
    <row r="25" spans="1:13" ht="35.450000000000003" customHeight="1" x14ac:dyDescent="0.25">
      <c r="A25" s="186" t="s">
        <v>22</v>
      </c>
      <c r="B25" s="182" t="s">
        <v>4</v>
      </c>
      <c r="C25" s="177" t="s">
        <v>5791</v>
      </c>
      <c r="D25" s="191" t="s">
        <v>87</v>
      </c>
      <c r="E25" s="177" t="s">
        <v>5793</v>
      </c>
      <c r="F25" s="177" t="s">
        <v>5606</v>
      </c>
      <c r="G25" s="191" t="s">
        <v>4091</v>
      </c>
      <c r="H25" s="179">
        <v>94800</v>
      </c>
      <c r="I25" s="188"/>
      <c r="L25" s="180"/>
      <c r="M25" s="180"/>
    </row>
    <row r="26" spans="1:13" ht="35.450000000000003" customHeight="1" x14ac:dyDescent="0.25">
      <c r="A26" s="186" t="s">
        <v>44</v>
      </c>
      <c r="B26" s="182" t="s">
        <v>4</v>
      </c>
      <c r="C26" s="182" t="s">
        <v>5791</v>
      </c>
      <c r="D26" s="190" t="s">
        <v>87</v>
      </c>
      <c r="E26" s="182" t="s">
        <v>4095</v>
      </c>
      <c r="F26" s="182" t="s">
        <v>5606</v>
      </c>
      <c r="G26" s="190" t="s">
        <v>4099</v>
      </c>
      <c r="H26" s="184">
        <v>94800</v>
      </c>
      <c r="I26" s="189"/>
      <c r="L26" s="176"/>
      <c r="M26" s="176"/>
    </row>
    <row r="27" spans="1:13" ht="35.450000000000003" customHeight="1" x14ac:dyDescent="0.25">
      <c r="A27" s="186" t="s">
        <v>68</v>
      </c>
      <c r="B27" s="182" t="s">
        <v>4</v>
      </c>
      <c r="C27" s="177" t="s">
        <v>5791</v>
      </c>
      <c r="D27" s="191" t="s">
        <v>87</v>
      </c>
      <c r="E27" s="177" t="s">
        <v>5794</v>
      </c>
      <c r="F27" s="177" t="s">
        <v>5606</v>
      </c>
      <c r="G27" s="191" t="s">
        <v>4128</v>
      </c>
      <c r="H27" s="179">
        <v>94800</v>
      </c>
    </row>
    <row r="28" spans="1:13" x14ac:dyDescent="0.25">
      <c r="A28" s="192" t="s">
        <v>22</v>
      </c>
      <c r="B28" s="193" t="s">
        <v>5795</v>
      </c>
      <c r="C28" s="170" t="s">
        <v>5796</v>
      </c>
      <c r="D28" s="194" t="s">
        <v>87</v>
      </c>
      <c r="E28" s="194" t="s">
        <v>5797</v>
      </c>
      <c r="F28" s="194" t="s">
        <v>5606</v>
      </c>
      <c r="G28" s="194" t="s">
        <v>5149</v>
      </c>
      <c r="H28" s="195">
        <v>200000</v>
      </c>
    </row>
    <row r="29" spans="1:13" ht="14.45" customHeight="1" x14ac:dyDescent="0.25">
      <c r="A29" s="192" t="s">
        <v>68</v>
      </c>
      <c r="B29" s="193" t="s">
        <v>5795</v>
      </c>
      <c r="C29" s="170" t="s">
        <v>5796</v>
      </c>
      <c r="D29" s="194" t="s">
        <v>87</v>
      </c>
      <c r="E29" s="194" t="s">
        <v>5798</v>
      </c>
      <c r="F29" s="194" t="s">
        <v>5606</v>
      </c>
      <c r="G29" s="194" t="s">
        <v>5154</v>
      </c>
      <c r="H29" s="195">
        <v>200000</v>
      </c>
    </row>
    <row r="30" spans="1:13" ht="14.45" customHeight="1" x14ac:dyDescent="0.25">
      <c r="A30" s="192" t="s">
        <v>58</v>
      </c>
      <c r="B30" s="193" t="s">
        <v>4</v>
      </c>
      <c r="C30" s="170" t="s">
        <v>5799</v>
      </c>
      <c r="D30" s="194" t="s">
        <v>87</v>
      </c>
      <c r="E30" s="194" t="s">
        <v>5800</v>
      </c>
      <c r="F30" s="194" t="s">
        <v>5606</v>
      </c>
      <c r="G30" s="194" t="s">
        <v>919</v>
      </c>
      <c r="H30" s="195">
        <v>130000</v>
      </c>
    </row>
    <row r="31" spans="1:13" ht="14.45" customHeight="1" x14ac:dyDescent="0.25">
      <c r="A31" s="192" t="s">
        <v>22</v>
      </c>
      <c r="B31" s="193" t="s">
        <v>4</v>
      </c>
      <c r="C31" s="170" t="s">
        <v>5799</v>
      </c>
      <c r="D31" s="194" t="s">
        <v>87</v>
      </c>
      <c r="E31" s="194" t="s">
        <v>5801</v>
      </c>
      <c r="F31" s="194" t="s">
        <v>5606</v>
      </c>
      <c r="G31" s="194" t="s">
        <v>1218</v>
      </c>
      <c r="H31" s="195">
        <v>130000</v>
      </c>
    </row>
    <row r="32" spans="1:13" ht="14.45" customHeight="1" x14ac:dyDescent="0.25">
      <c r="A32" s="192" t="s">
        <v>68</v>
      </c>
      <c r="B32" s="193" t="s">
        <v>4</v>
      </c>
      <c r="C32" s="170" t="s">
        <v>5799</v>
      </c>
      <c r="D32" s="194" t="s">
        <v>87</v>
      </c>
      <c r="E32" s="194" t="s">
        <v>5798</v>
      </c>
      <c r="F32" s="194" t="s">
        <v>5606</v>
      </c>
      <c r="G32" s="194" t="s">
        <v>1210</v>
      </c>
      <c r="H32" s="195">
        <v>130000</v>
      </c>
    </row>
    <row r="33" spans="1:8" ht="14.45" customHeight="1" x14ac:dyDescent="0.25">
      <c r="A33" s="192" t="s">
        <v>44</v>
      </c>
      <c r="B33" s="193" t="s">
        <v>4</v>
      </c>
      <c r="C33" s="170" t="s">
        <v>5799</v>
      </c>
      <c r="D33" s="194" t="s">
        <v>87</v>
      </c>
      <c r="E33" s="194" t="s">
        <v>720</v>
      </c>
      <c r="F33" s="194" t="s">
        <v>5606</v>
      </c>
      <c r="G33" s="194" t="s">
        <v>757</v>
      </c>
      <c r="H33" s="195">
        <v>130000</v>
      </c>
    </row>
    <row r="34" spans="1:8" ht="14.45" customHeight="1" x14ac:dyDescent="0.25">
      <c r="A34" s="196" t="s">
        <v>22</v>
      </c>
      <c r="B34" s="196" t="s">
        <v>5795</v>
      </c>
      <c r="C34" s="196" t="s">
        <v>5802</v>
      </c>
      <c r="D34" s="196" t="s">
        <v>87</v>
      </c>
      <c r="E34" s="181" t="s">
        <v>5781</v>
      </c>
      <c r="F34" s="181" t="s">
        <v>5606</v>
      </c>
      <c r="G34" s="169" t="s">
        <v>1057</v>
      </c>
      <c r="H34" s="49">
        <v>500000</v>
      </c>
    </row>
    <row r="35" spans="1:8" ht="14.45" customHeight="1" x14ac:dyDescent="0.25">
      <c r="A35" s="169" t="s">
        <v>44</v>
      </c>
      <c r="B35" s="169" t="s">
        <v>5795</v>
      </c>
      <c r="C35" s="169" t="s">
        <v>5802</v>
      </c>
      <c r="D35" s="169" t="s">
        <v>87</v>
      </c>
      <c r="E35" s="197" t="s">
        <v>5803</v>
      </c>
      <c r="F35" s="198" t="s">
        <v>5606</v>
      </c>
      <c r="G35" s="169" t="s">
        <v>1062</v>
      </c>
      <c r="H35" s="195">
        <v>500000</v>
      </c>
    </row>
    <row r="36" spans="1:8" ht="14.45" customHeight="1" x14ac:dyDescent="0.25">
      <c r="A36" s="199"/>
      <c r="B36" s="199"/>
      <c r="C36" s="199"/>
      <c r="D36" s="199"/>
      <c r="E36" s="200"/>
      <c r="F36" s="201"/>
      <c r="G36" s="199"/>
      <c r="H36" s="202">
        <f>SUM(H2:H35)</f>
        <v>148984187</v>
      </c>
    </row>
    <row r="38" spans="1:8" x14ac:dyDescent="0.25">
      <c r="B38" s="166" t="s">
        <v>5662</v>
      </c>
      <c r="H38" s="207"/>
    </row>
    <row r="39" spans="1:8" x14ac:dyDescent="0.25">
      <c r="B39" s="204" t="s">
        <v>5603</v>
      </c>
      <c r="C39" s="169" t="s">
        <v>5659</v>
      </c>
      <c r="D39" s="169" t="s">
        <v>5656</v>
      </c>
    </row>
    <row r="40" spans="1:8" x14ac:dyDescent="0.25">
      <c r="B40" s="19" t="s">
        <v>58</v>
      </c>
      <c r="C40" s="205">
        <v>20326825</v>
      </c>
      <c r="D40" s="205">
        <v>8</v>
      </c>
      <c r="H40" s="206"/>
    </row>
    <row r="41" spans="1:8" x14ac:dyDescent="0.25">
      <c r="B41" s="19" t="s">
        <v>22</v>
      </c>
      <c r="C41" s="205">
        <v>65306716</v>
      </c>
      <c r="D41" s="205">
        <v>10</v>
      </c>
    </row>
    <row r="42" spans="1:8" x14ac:dyDescent="0.25">
      <c r="B42" s="19" t="s">
        <v>68</v>
      </c>
      <c r="C42" s="205">
        <v>9671334</v>
      </c>
      <c r="D42" s="205">
        <v>8</v>
      </c>
    </row>
    <row r="43" spans="1:8" x14ac:dyDescent="0.25">
      <c r="B43" s="19" t="s">
        <v>44</v>
      </c>
      <c r="C43" s="205">
        <v>53679312</v>
      </c>
      <c r="D43" s="205">
        <v>8</v>
      </c>
    </row>
    <row r="44" spans="1:8" ht="14.45" x14ac:dyDescent="0.3">
      <c r="B44" s="19" t="s">
        <v>5604</v>
      </c>
      <c r="C44" s="205">
        <v>148984187</v>
      </c>
      <c r="D44" s="205">
        <v>34</v>
      </c>
    </row>
    <row r="45" spans="1:8" ht="14.45" x14ac:dyDescent="0.3">
      <c r="C45" s="203"/>
    </row>
  </sheetData>
  <mergeCells count="1">
    <mergeCell ref="N15:O15"/>
  </mergeCells>
  <pageMargins left="0.7" right="0.7" top="0.75" bottom="0.75" header="0.3" footer="0.3"/>
  <pageSetup paperSize="5" scale="64" fitToHeight="0" orientation="landscape" r:id="rId2"/>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zoomScaleNormal="100" workbookViewId="0">
      <selection activeCell="A29" sqref="A29:F29"/>
    </sheetView>
  </sheetViews>
  <sheetFormatPr defaultRowHeight="15" x14ac:dyDescent="0.25"/>
  <cols>
    <col min="1" max="1" width="17.7109375" customWidth="1"/>
    <col min="4" max="4" width="20.42578125" customWidth="1"/>
    <col min="5" max="5" width="12.7109375" customWidth="1"/>
    <col min="6" max="6" width="8.85546875" customWidth="1"/>
    <col min="7" max="7" width="19.28515625" customWidth="1"/>
  </cols>
  <sheetData>
    <row r="1" spans="1:7" x14ac:dyDescent="0.25">
      <c r="A1" s="12" t="s">
        <v>5683</v>
      </c>
    </row>
    <row r="3" spans="1:7" x14ac:dyDescent="0.25">
      <c r="A3" s="10" t="s">
        <v>5607</v>
      </c>
      <c r="D3" s="10" t="s">
        <v>5622</v>
      </c>
      <c r="G3" s="10"/>
    </row>
    <row r="4" spans="1:7" x14ac:dyDescent="0.25">
      <c r="A4" s="9" t="s">
        <v>5608</v>
      </c>
      <c r="D4" s="9" t="s">
        <v>5623</v>
      </c>
      <c r="E4" s="9" t="s">
        <v>5639</v>
      </c>
      <c r="G4" s="10"/>
    </row>
    <row r="5" spans="1:7" x14ac:dyDescent="0.25">
      <c r="A5" s="9" t="s">
        <v>5609</v>
      </c>
      <c r="D5" s="9" t="s">
        <v>5624</v>
      </c>
      <c r="E5" s="9" t="s">
        <v>5640</v>
      </c>
      <c r="G5" s="9"/>
    </row>
    <row r="6" spans="1:7" x14ac:dyDescent="0.25">
      <c r="A6" s="9" t="s">
        <v>5610</v>
      </c>
      <c r="D6" s="9" t="s">
        <v>5625</v>
      </c>
      <c r="E6" s="9" t="s">
        <v>5641</v>
      </c>
      <c r="G6" s="9"/>
    </row>
    <row r="7" spans="1:7" x14ac:dyDescent="0.25">
      <c r="A7" s="9" t="s">
        <v>5611</v>
      </c>
      <c r="D7" s="9" t="s">
        <v>5626</v>
      </c>
      <c r="E7" s="9" t="s">
        <v>5642</v>
      </c>
      <c r="G7" s="9"/>
    </row>
    <row r="8" spans="1:7" x14ac:dyDescent="0.25">
      <c r="D8" s="9" t="s">
        <v>5627</v>
      </c>
      <c r="E8" t="s">
        <v>5643</v>
      </c>
      <c r="G8" s="9"/>
    </row>
    <row r="9" spans="1:7" x14ac:dyDescent="0.25">
      <c r="A9" s="10" t="s">
        <v>5612</v>
      </c>
      <c r="D9" s="9" t="s">
        <v>5628</v>
      </c>
      <c r="E9" s="9" t="s">
        <v>5644</v>
      </c>
      <c r="G9" s="9"/>
    </row>
    <row r="10" spans="1:7" x14ac:dyDescent="0.25">
      <c r="A10" s="9" t="s">
        <v>5613</v>
      </c>
      <c r="D10" s="9" t="s">
        <v>5629</v>
      </c>
      <c r="E10" s="9" t="s">
        <v>5645</v>
      </c>
      <c r="G10" s="9"/>
    </row>
    <row r="11" spans="1:7" x14ac:dyDescent="0.25">
      <c r="A11" s="9" t="s">
        <v>5614</v>
      </c>
      <c r="D11" s="9" t="s">
        <v>5630</v>
      </c>
      <c r="E11" s="9" t="s">
        <v>5646</v>
      </c>
      <c r="G11" s="9"/>
    </row>
    <row r="12" spans="1:7" x14ac:dyDescent="0.25">
      <c r="D12" s="9" t="s">
        <v>5631</v>
      </c>
      <c r="E12" s="9" t="s">
        <v>5647</v>
      </c>
      <c r="G12" s="9"/>
    </row>
    <row r="13" spans="1:7" x14ac:dyDescent="0.25">
      <c r="A13" s="10" t="s">
        <v>5615</v>
      </c>
      <c r="D13" s="9" t="s">
        <v>5632</v>
      </c>
      <c r="E13" s="9" t="s">
        <v>5648</v>
      </c>
      <c r="G13" s="9"/>
    </row>
    <row r="14" spans="1:7" x14ac:dyDescent="0.25">
      <c r="A14" s="9" t="s">
        <v>5616</v>
      </c>
      <c r="D14" s="9" t="s">
        <v>5633</v>
      </c>
      <c r="E14" s="9" t="s">
        <v>5649</v>
      </c>
      <c r="G14" s="9"/>
    </row>
    <row r="15" spans="1:7" x14ac:dyDescent="0.25">
      <c r="A15" s="9" t="s">
        <v>5617</v>
      </c>
      <c r="D15" s="9" t="s">
        <v>5634</v>
      </c>
      <c r="E15" s="9" t="s">
        <v>5650</v>
      </c>
      <c r="G15" s="9"/>
    </row>
    <row r="16" spans="1:7" x14ac:dyDescent="0.25">
      <c r="A16" s="9" t="s">
        <v>5618</v>
      </c>
      <c r="D16" s="9" t="s">
        <v>5635</v>
      </c>
      <c r="E16" s="9" t="s">
        <v>5651</v>
      </c>
      <c r="G16" s="9"/>
    </row>
    <row r="17" spans="1:7" x14ac:dyDescent="0.25">
      <c r="A17" s="9" t="s">
        <v>5619</v>
      </c>
      <c r="D17" s="9" t="s">
        <v>5636</v>
      </c>
      <c r="E17" s="9" t="s">
        <v>5652</v>
      </c>
      <c r="G17" s="9"/>
    </row>
    <row r="18" spans="1:7" x14ac:dyDescent="0.25">
      <c r="A18" s="9" t="s">
        <v>5620</v>
      </c>
      <c r="D18" s="9" t="s">
        <v>5637</v>
      </c>
      <c r="E18" s="9" t="s">
        <v>5653</v>
      </c>
      <c r="G18" s="9"/>
    </row>
    <row r="19" spans="1:7" x14ac:dyDescent="0.25">
      <c r="A19" s="9" t="s">
        <v>5621</v>
      </c>
      <c r="D19" s="9" t="s">
        <v>5638</v>
      </c>
      <c r="E19" t="s">
        <v>5654</v>
      </c>
      <c r="G19" s="9"/>
    </row>
    <row r="20" spans="1:7" x14ac:dyDescent="0.25">
      <c r="G20" s="9"/>
    </row>
    <row r="21" spans="1:7" x14ac:dyDescent="0.25">
      <c r="G21" s="9"/>
    </row>
    <row r="22" spans="1:7" x14ac:dyDescent="0.25">
      <c r="A22" s="27" t="s">
        <v>5679</v>
      </c>
    </row>
    <row r="23" spans="1:7" x14ac:dyDescent="0.25">
      <c r="A23" s="28" t="s">
        <v>5680</v>
      </c>
    </row>
    <row r="24" spans="1:7" x14ac:dyDescent="0.25">
      <c r="A24" s="28" t="s">
        <v>5681</v>
      </c>
    </row>
    <row r="25" spans="1:7" ht="13.15" customHeight="1" x14ac:dyDescent="0.25">
      <c r="A25" s="27" t="s">
        <v>5682</v>
      </c>
    </row>
    <row r="26" spans="1:7" ht="139.15" customHeight="1" x14ac:dyDescent="0.25">
      <c r="A26" s="256" t="s">
        <v>5912</v>
      </c>
      <c r="B26" s="225"/>
      <c r="C26" s="225"/>
      <c r="D26" s="225"/>
      <c r="E26" s="225"/>
      <c r="F26" s="225"/>
      <c r="G26" s="225"/>
    </row>
    <row r="27" spans="1:7" ht="14.45" x14ac:dyDescent="0.3">
      <c r="G27" s="9"/>
    </row>
    <row r="28" spans="1:7" ht="14.45" x14ac:dyDescent="0.3">
      <c r="G28" s="9"/>
    </row>
    <row r="29" spans="1:7" ht="14.45" x14ac:dyDescent="0.3">
      <c r="G29" s="9"/>
    </row>
    <row r="30" spans="1:7" ht="14.45" x14ac:dyDescent="0.3">
      <c r="G30" s="9"/>
    </row>
    <row r="31" spans="1:7" ht="14.45" x14ac:dyDescent="0.3">
      <c r="G31" s="9"/>
    </row>
    <row r="32" spans="1:7" ht="14.45" x14ac:dyDescent="0.3">
      <c r="G32" s="9"/>
    </row>
    <row r="33" spans="1:7" ht="14.45" x14ac:dyDescent="0.3">
      <c r="G33" s="9"/>
    </row>
    <row r="34" spans="1:7" ht="14.45" x14ac:dyDescent="0.3">
      <c r="G34" s="9"/>
    </row>
    <row r="35" spans="1:7" ht="14.45" x14ac:dyDescent="0.3">
      <c r="G35" s="9"/>
    </row>
    <row r="38" spans="1:7" ht="149.25" customHeight="1" x14ac:dyDescent="0.3"/>
    <row r="39" spans="1:7" ht="21.75" customHeight="1" x14ac:dyDescent="0.25">
      <c r="A39" s="27"/>
    </row>
    <row r="40" spans="1:7" x14ac:dyDescent="0.25">
      <c r="A40" s="28"/>
    </row>
    <row r="41" spans="1:7" x14ac:dyDescent="0.25">
      <c r="A41" s="28"/>
    </row>
    <row r="42" spans="1:7" x14ac:dyDescent="0.25">
      <c r="A42" s="27"/>
    </row>
    <row r="43" spans="1:7" ht="152.25" customHeight="1" x14ac:dyDescent="0.25">
      <c r="A43" s="256"/>
      <c r="B43" s="225"/>
      <c r="C43" s="225"/>
      <c r="D43" s="225"/>
      <c r="E43" s="225"/>
      <c r="F43" s="225"/>
      <c r="G43" s="225"/>
    </row>
    <row r="44" spans="1:7" ht="148.5" customHeight="1" x14ac:dyDescent="0.25">
      <c r="A44" s="255"/>
      <c r="B44" s="225"/>
      <c r="C44" s="225"/>
      <c r="D44" s="225"/>
      <c r="E44" s="225"/>
      <c r="F44" s="225"/>
      <c r="G44" s="225"/>
    </row>
  </sheetData>
  <mergeCells count="3">
    <mergeCell ref="A44:G44"/>
    <mergeCell ref="A43:G43"/>
    <mergeCell ref="A26:G26"/>
  </mergeCells>
  <pageMargins left="0.7" right="0.7" top="0.75" bottom="0.75" header="0.3" footer="0.3"/>
  <pageSetup paperSize="5" fitToHeight="0" orientation="landscape" r:id="rId1"/>
  <headerFooter>
    <oddFooter>&amp;C&amp;P</oddFooter>
  </headerFooter>
  <rowBreaks count="1" manualBreakCount="1">
    <brk id="2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0"/>
  <sheetViews>
    <sheetView topLeftCell="A22" workbookViewId="0">
      <selection activeCell="L22" sqref="L1:L1048576"/>
    </sheetView>
  </sheetViews>
  <sheetFormatPr defaultRowHeight="15" x14ac:dyDescent="0.25"/>
  <cols>
    <col min="4" max="4" width="30.140625" customWidth="1"/>
    <col min="8" max="8" width="13.85546875" customWidth="1"/>
    <col min="9" max="9" width="16" customWidth="1"/>
    <col min="10" max="10" width="18.85546875" customWidth="1"/>
    <col min="11" max="11" width="26.28515625" customWidth="1"/>
    <col min="12" max="12" width="14.5703125" customWidth="1"/>
    <col min="14" max="14" width="13.7109375" customWidth="1"/>
    <col min="15" max="15" width="16.7109375" customWidth="1"/>
    <col min="17" max="17" width="15" customWidth="1"/>
  </cols>
  <sheetData>
    <row r="1" spans="1:18" ht="5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1" t="s">
        <v>16</v>
      </c>
      <c r="R1" s="1" t="s">
        <v>17</v>
      </c>
    </row>
    <row r="2" spans="1:18" ht="89.25" x14ac:dyDescent="0.25">
      <c r="A2" s="3" t="s">
        <v>18</v>
      </c>
      <c r="B2" s="3" t="s">
        <v>19</v>
      </c>
      <c r="C2" s="3" t="s">
        <v>20</v>
      </c>
      <c r="D2" s="3" t="s">
        <v>21</v>
      </c>
      <c r="E2" s="3" t="s">
        <v>22</v>
      </c>
      <c r="F2" s="3" t="s">
        <v>23</v>
      </c>
      <c r="G2" s="3" t="s">
        <v>24</v>
      </c>
      <c r="H2" s="3" t="s">
        <v>25</v>
      </c>
      <c r="I2" s="3" t="s">
        <v>26</v>
      </c>
      <c r="J2" s="3" t="s">
        <v>27</v>
      </c>
      <c r="K2" s="3" t="s">
        <v>28</v>
      </c>
      <c r="L2" s="3" t="s">
        <v>29</v>
      </c>
      <c r="M2" s="3" t="s">
        <v>30</v>
      </c>
      <c r="N2" s="3" t="s">
        <v>31</v>
      </c>
      <c r="O2" s="3" t="s">
        <v>32</v>
      </c>
      <c r="P2" s="4">
        <v>319000</v>
      </c>
      <c r="Q2" s="3" t="s">
        <v>33</v>
      </c>
      <c r="R2" s="3" t="s">
        <v>34</v>
      </c>
    </row>
    <row r="3" spans="1:18" ht="89.25" x14ac:dyDescent="0.25">
      <c r="A3" s="3" t="s">
        <v>18</v>
      </c>
      <c r="B3" s="3" t="s">
        <v>19</v>
      </c>
      <c r="C3" s="3" t="s">
        <v>20</v>
      </c>
      <c r="D3" s="3" t="s">
        <v>21</v>
      </c>
      <c r="E3" s="3" t="s">
        <v>22</v>
      </c>
      <c r="F3" s="3" t="s">
        <v>35</v>
      </c>
      <c r="G3" s="3" t="s">
        <v>24</v>
      </c>
      <c r="H3" s="3" t="s">
        <v>36</v>
      </c>
      <c r="I3" s="3" t="s">
        <v>37</v>
      </c>
      <c r="J3" s="3" t="s">
        <v>38</v>
      </c>
      <c r="K3" s="3" t="s">
        <v>39</v>
      </c>
      <c r="L3" s="3" t="s">
        <v>40</v>
      </c>
      <c r="M3" s="3" t="s">
        <v>41</v>
      </c>
      <c r="N3" s="3" t="s">
        <v>42</v>
      </c>
      <c r="O3" s="3" t="s">
        <v>43</v>
      </c>
      <c r="P3" s="4">
        <v>349717</v>
      </c>
      <c r="Q3" s="3" t="s">
        <v>33</v>
      </c>
      <c r="R3" s="3" t="s">
        <v>34</v>
      </c>
    </row>
    <row r="4" spans="1:18" ht="89.25" x14ac:dyDescent="0.25">
      <c r="A4" s="3" t="s">
        <v>18</v>
      </c>
      <c r="B4" s="3" t="s">
        <v>19</v>
      </c>
      <c r="C4" s="3" t="s">
        <v>20</v>
      </c>
      <c r="D4" s="3" t="s">
        <v>21</v>
      </c>
      <c r="E4" s="3" t="s">
        <v>44</v>
      </c>
      <c r="F4" s="3" t="s">
        <v>45</v>
      </c>
      <c r="G4" s="3" t="s">
        <v>46</v>
      </c>
      <c r="H4" s="3" t="s">
        <v>47</v>
      </c>
      <c r="I4" s="3" t="s">
        <v>48</v>
      </c>
      <c r="J4" s="3" t="s">
        <v>49</v>
      </c>
      <c r="K4" s="3" t="s">
        <v>50</v>
      </c>
      <c r="L4" s="3" t="s">
        <v>51</v>
      </c>
      <c r="M4" s="3" t="s">
        <v>52</v>
      </c>
      <c r="N4" s="3" t="s">
        <v>53</v>
      </c>
      <c r="O4" s="3" t="s">
        <v>54</v>
      </c>
      <c r="P4" s="4">
        <v>349974</v>
      </c>
      <c r="Q4" s="3" t="s">
        <v>33</v>
      </c>
      <c r="R4" s="3" t="s">
        <v>34</v>
      </c>
    </row>
    <row r="5" spans="1:18" ht="89.25" x14ac:dyDescent="0.25">
      <c r="A5" s="3" t="s">
        <v>55</v>
      </c>
      <c r="B5" s="3" t="s">
        <v>19</v>
      </c>
      <c r="C5" s="3" t="s">
        <v>56</v>
      </c>
      <c r="D5" s="3" t="s">
        <v>57</v>
      </c>
      <c r="E5" s="3" t="s">
        <v>58</v>
      </c>
      <c r="F5" s="3" t="s">
        <v>59</v>
      </c>
      <c r="G5" s="3" t="s">
        <v>24</v>
      </c>
      <c r="H5" s="3" t="s">
        <v>60</v>
      </c>
      <c r="I5" s="3" t="s">
        <v>61</v>
      </c>
      <c r="J5" s="3" t="s">
        <v>62</v>
      </c>
      <c r="K5" s="3" t="s">
        <v>63</v>
      </c>
      <c r="L5" s="3" t="s">
        <v>64</v>
      </c>
      <c r="M5" s="3" t="s">
        <v>65</v>
      </c>
      <c r="N5" s="3" t="s">
        <v>66</v>
      </c>
      <c r="O5" s="3" t="s">
        <v>67</v>
      </c>
      <c r="P5" s="4">
        <v>299999</v>
      </c>
      <c r="Q5" s="3" t="s">
        <v>33</v>
      </c>
      <c r="R5" s="3" t="s">
        <v>34</v>
      </c>
    </row>
    <row r="6" spans="1:18" ht="89.25" x14ac:dyDescent="0.25">
      <c r="A6" s="3" t="s">
        <v>55</v>
      </c>
      <c r="B6" s="3" t="s">
        <v>19</v>
      </c>
      <c r="C6" s="3" t="s">
        <v>56</v>
      </c>
      <c r="D6" s="3" t="s">
        <v>57</v>
      </c>
      <c r="E6" s="3" t="s">
        <v>68</v>
      </c>
      <c r="F6" s="3" t="s">
        <v>69</v>
      </c>
      <c r="G6" s="3" t="s">
        <v>24</v>
      </c>
      <c r="H6" s="3" t="s">
        <v>70</v>
      </c>
      <c r="I6" s="3" t="s">
        <v>71</v>
      </c>
      <c r="J6" s="3" t="s">
        <v>72</v>
      </c>
      <c r="K6" s="3" t="s">
        <v>73</v>
      </c>
      <c r="L6" s="3" t="s">
        <v>74</v>
      </c>
      <c r="M6" s="3" t="s">
        <v>75</v>
      </c>
      <c r="N6" s="3" t="s">
        <v>76</v>
      </c>
      <c r="O6" s="3" t="s">
        <v>77</v>
      </c>
      <c r="P6" s="4">
        <v>295970</v>
      </c>
      <c r="Q6" s="3" t="s">
        <v>33</v>
      </c>
      <c r="R6" s="3" t="s">
        <v>34</v>
      </c>
    </row>
    <row r="7" spans="1:18" ht="89.25" x14ac:dyDescent="0.25">
      <c r="A7" s="3" t="s">
        <v>55</v>
      </c>
      <c r="B7" s="3" t="s">
        <v>19</v>
      </c>
      <c r="C7" s="3" t="s">
        <v>56</v>
      </c>
      <c r="D7" s="3" t="s">
        <v>57</v>
      </c>
      <c r="E7" s="3" t="s">
        <v>44</v>
      </c>
      <c r="F7" s="3" t="s">
        <v>78</v>
      </c>
      <c r="G7" s="3" t="s">
        <v>24</v>
      </c>
      <c r="H7" s="3" t="s">
        <v>79</v>
      </c>
      <c r="I7" s="3" t="s">
        <v>80</v>
      </c>
      <c r="J7" s="3" t="s">
        <v>81</v>
      </c>
      <c r="K7" s="3" t="s">
        <v>82</v>
      </c>
      <c r="L7" s="3" t="s">
        <v>83</v>
      </c>
      <c r="M7" s="3" t="s">
        <v>84</v>
      </c>
      <c r="N7" s="3" t="s">
        <v>85</v>
      </c>
      <c r="O7" s="3" t="s">
        <v>86</v>
      </c>
      <c r="P7" s="4">
        <v>300000</v>
      </c>
      <c r="Q7" s="3" t="s">
        <v>33</v>
      </c>
      <c r="R7" s="3" t="s">
        <v>34</v>
      </c>
    </row>
    <row r="8" spans="1:18" ht="89.25" x14ac:dyDescent="0.25">
      <c r="A8" s="3" t="s">
        <v>87</v>
      </c>
      <c r="B8" s="3" t="s">
        <v>19</v>
      </c>
      <c r="C8" s="3" t="s">
        <v>88</v>
      </c>
      <c r="D8" s="3" t="s">
        <v>89</v>
      </c>
      <c r="E8" s="3" t="s">
        <v>68</v>
      </c>
      <c r="F8" s="3" t="s">
        <v>90</v>
      </c>
      <c r="G8" s="3" t="s">
        <v>46</v>
      </c>
      <c r="H8" s="3" t="s">
        <v>91</v>
      </c>
      <c r="I8" s="3" t="s">
        <v>92</v>
      </c>
      <c r="J8" s="3" t="s">
        <v>93</v>
      </c>
      <c r="K8" s="3" t="s">
        <v>94</v>
      </c>
      <c r="L8" s="3" t="s">
        <v>95</v>
      </c>
      <c r="M8" s="3" t="s">
        <v>96</v>
      </c>
      <c r="N8" s="3" t="s">
        <v>97</v>
      </c>
      <c r="O8" s="3" t="s">
        <v>98</v>
      </c>
      <c r="P8" s="4">
        <v>4067381</v>
      </c>
      <c r="Q8" s="3" t="s">
        <v>33</v>
      </c>
      <c r="R8" s="3" t="s">
        <v>34</v>
      </c>
    </row>
    <row r="9" spans="1:18" ht="89.25" x14ac:dyDescent="0.25">
      <c r="A9" s="3" t="s">
        <v>87</v>
      </c>
      <c r="B9" s="3" t="s">
        <v>19</v>
      </c>
      <c r="C9" s="3" t="s">
        <v>88</v>
      </c>
      <c r="D9" s="3" t="s">
        <v>89</v>
      </c>
      <c r="E9" s="3" t="s">
        <v>44</v>
      </c>
      <c r="F9" s="3" t="s">
        <v>99</v>
      </c>
      <c r="G9" s="3" t="s">
        <v>46</v>
      </c>
      <c r="H9" s="3" t="s">
        <v>100</v>
      </c>
      <c r="I9" s="3" t="s">
        <v>101</v>
      </c>
      <c r="J9" s="3" t="s">
        <v>102</v>
      </c>
      <c r="K9" s="3" t="s">
        <v>94</v>
      </c>
      <c r="L9" s="3" t="s">
        <v>103</v>
      </c>
      <c r="M9" s="3" t="s">
        <v>104</v>
      </c>
      <c r="N9" s="3" t="s">
        <v>105</v>
      </c>
      <c r="O9" s="3" t="s">
        <v>106</v>
      </c>
      <c r="P9" s="4">
        <v>33958965</v>
      </c>
      <c r="Q9" s="3" t="s">
        <v>33</v>
      </c>
      <c r="R9" s="3" t="s">
        <v>34</v>
      </c>
    </row>
    <row r="10" spans="1:18" ht="89.25" x14ac:dyDescent="0.25">
      <c r="A10" s="3" t="s">
        <v>87</v>
      </c>
      <c r="B10" s="3" t="s">
        <v>19</v>
      </c>
      <c r="C10" s="3" t="s">
        <v>88</v>
      </c>
      <c r="D10" s="3" t="s">
        <v>89</v>
      </c>
      <c r="E10" s="3" t="s">
        <v>58</v>
      </c>
      <c r="F10" s="3" t="s">
        <v>107</v>
      </c>
      <c r="G10" s="3" t="s">
        <v>46</v>
      </c>
      <c r="H10" s="3" t="s">
        <v>108</v>
      </c>
      <c r="I10" s="3" t="s">
        <v>109</v>
      </c>
      <c r="J10" s="3" t="s">
        <v>110</v>
      </c>
      <c r="K10" s="3" t="s">
        <v>94</v>
      </c>
      <c r="L10" s="3" t="s">
        <v>111</v>
      </c>
      <c r="M10" s="3" t="s">
        <v>112</v>
      </c>
      <c r="N10" s="3" t="s">
        <v>113</v>
      </c>
      <c r="O10" s="3" t="s">
        <v>114</v>
      </c>
      <c r="P10" s="4">
        <v>7281597</v>
      </c>
      <c r="Q10" s="3" t="s">
        <v>33</v>
      </c>
      <c r="R10" s="3" t="s">
        <v>34</v>
      </c>
    </row>
    <row r="11" spans="1:18" ht="89.25" x14ac:dyDescent="0.25">
      <c r="A11" s="3" t="s">
        <v>87</v>
      </c>
      <c r="B11" s="3" t="s">
        <v>19</v>
      </c>
      <c r="C11" s="3" t="s">
        <v>88</v>
      </c>
      <c r="D11" s="3" t="s">
        <v>89</v>
      </c>
      <c r="E11" s="3" t="s">
        <v>22</v>
      </c>
      <c r="F11" s="3" t="s">
        <v>115</v>
      </c>
      <c r="G11" s="3" t="s">
        <v>46</v>
      </c>
      <c r="H11" s="3" t="s">
        <v>116</v>
      </c>
      <c r="I11" s="3" t="s">
        <v>117</v>
      </c>
      <c r="J11" s="3" t="s">
        <v>118</v>
      </c>
      <c r="K11" s="3" t="s">
        <v>94</v>
      </c>
      <c r="L11" s="3" t="s">
        <v>119</v>
      </c>
      <c r="M11" s="3" t="s">
        <v>120</v>
      </c>
      <c r="N11" s="3" t="s">
        <v>121</v>
      </c>
      <c r="O11" s="3" t="s">
        <v>122</v>
      </c>
      <c r="P11" s="4">
        <v>39040391</v>
      </c>
      <c r="Q11" s="3" t="s">
        <v>33</v>
      </c>
      <c r="R11" s="3" t="s">
        <v>34</v>
      </c>
    </row>
    <row r="12" spans="1:18" ht="63.75" x14ac:dyDescent="0.25">
      <c r="A12" s="3" t="s">
        <v>18</v>
      </c>
      <c r="B12" s="3" t="s">
        <v>19</v>
      </c>
      <c r="C12" s="3" t="s">
        <v>123</v>
      </c>
      <c r="D12" s="3"/>
      <c r="E12" s="3" t="s">
        <v>22</v>
      </c>
      <c r="F12" s="3" t="s">
        <v>124</v>
      </c>
      <c r="G12" s="3" t="s">
        <v>46</v>
      </c>
      <c r="H12" s="3" t="s">
        <v>125</v>
      </c>
      <c r="I12" s="3" t="s">
        <v>126</v>
      </c>
      <c r="J12" s="3" t="s">
        <v>127</v>
      </c>
      <c r="K12" s="3" t="s">
        <v>128</v>
      </c>
      <c r="L12" s="3" t="s">
        <v>129</v>
      </c>
      <c r="M12" s="3" t="s">
        <v>130</v>
      </c>
      <c r="N12" s="3" t="s">
        <v>131</v>
      </c>
      <c r="O12" s="3" t="s">
        <v>132</v>
      </c>
      <c r="P12" s="4">
        <v>369266</v>
      </c>
      <c r="Q12" s="3" t="s">
        <v>33</v>
      </c>
      <c r="R12" s="3" t="s">
        <v>34</v>
      </c>
    </row>
    <row r="13" spans="1:18" ht="63.75" x14ac:dyDescent="0.25">
      <c r="A13" s="3" t="s">
        <v>18</v>
      </c>
      <c r="B13" s="3" t="s">
        <v>19</v>
      </c>
      <c r="C13" s="3" t="s">
        <v>123</v>
      </c>
      <c r="D13" s="3"/>
      <c r="E13" s="3" t="s">
        <v>22</v>
      </c>
      <c r="F13" s="3" t="s">
        <v>124</v>
      </c>
      <c r="G13" s="3" t="s">
        <v>46</v>
      </c>
      <c r="H13" s="3" t="s">
        <v>125</v>
      </c>
      <c r="I13" s="3" t="s">
        <v>126</v>
      </c>
      <c r="J13" s="3" t="s">
        <v>127</v>
      </c>
      <c r="K13" s="3" t="s">
        <v>133</v>
      </c>
      <c r="L13" s="3" t="s">
        <v>134</v>
      </c>
      <c r="M13" s="3" t="s">
        <v>135</v>
      </c>
      <c r="N13" s="3" t="s">
        <v>136</v>
      </c>
      <c r="O13" s="3" t="s">
        <v>137</v>
      </c>
      <c r="P13" s="4">
        <v>692192</v>
      </c>
      <c r="Q13" s="3" t="s">
        <v>33</v>
      </c>
      <c r="R13" s="3" t="s">
        <v>34</v>
      </c>
    </row>
    <row r="14" spans="1:18" ht="63.75" x14ac:dyDescent="0.25">
      <c r="A14" s="3" t="s">
        <v>18</v>
      </c>
      <c r="B14" s="3" t="s">
        <v>19</v>
      </c>
      <c r="C14" s="3" t="s">
        <v>123</v>
      </c>
      <c r="D14" s="3"/>
      <c r="E14" s="3" t="s">
        <v>22</v>
      </c>
      <c r="F14" s="3" t="s">
        <v>138</v>
      </c>
      <c r="G14" s="3" t="s">
        <v>24</v>
      </c>
      <c r="H14" s="3" t="s">
        <v>139</v>
      </c>
      <c r="I14" s="3" t="s">
        <v>140</v>
      </c>
      <c r="J14" s="3" t="s">
        <v>141</v>
      </c>
      <c r="K14" s="3" t="s">
        <v>142</v>
      </c>
      <c r="L14" s="3" t="s">
        <v>143</v>
      </c>
      <c r="M14" s="3" t="s">
        <v>144</v>
      </c>
      <c r="N14" s="3" t="s">
        <v>145</v>
      </c>
      <c r="O14" s="3" t="s">
        <v>146</v>
      </c>
      <c r="P14" s="4">
        <v>682699</v>
      </c>
      <c r="Q14" s="3" t="s">
        <v>33</v>
      </c>
      <c r="R14" s="3" t="s">
        <v>34</v>
      </c>
    </row>
    <row r="15" spans="1:18" ht="63.75" x14ac:dyDescent="0.25">
      <c r="A15" s="3" t="s">
        <v>18</v>
      </c>
      <c r="B15" s="3" t="s">
        <v>19</v>
      </c>
      <c r="C15" s="3" t="s">
        <v>123</v>
      </c>
      <c r="D15" s="3"/>
      <c r="E15" s="3" t="s">
        <v>44</v>
      </c>
      <c r="F15" s="3" t="s">
        <v>147</v>
      </c>
      <c r="G15" s="3" t="s">
        <v>46</v>
      </c>
      <c r="H15" s="3" t="s">
        <v>148</v>
      </c>
      <c r="I15" s="3" t="s">
        <v>149</v>
      </c>
      <c r="J15" s="3" t="s">
        <v>150</v>
      </c>
      <c r="K15" s="3" t="s">
        <v>151</v>
      </c>
      <c r="L15" s="3" t="s">
        <v>152</v>
      </c>
      <c r="M15" s="3" t="s">
        <v>153</v>
      </c>
      <c r="N15" s="3" t="s">
        <v>154</v>
      </c>
      <c r="O15" s="3" t="s">
        <v>155</v>
      </c>
      <c r="P15" s="4">
        <v>599985</v>
      </c>
      <c r="Q15" s="3" t="s">
        <v>33</v>
      </c>
      <c r="R15" s="3" t="s">
        <v>34</v>
      </c>
    </row>
    <row r="16" spans="1:18" ht="63.75" x14ac:dyDescent="0.25">
      <c r="A16" s="3" t="s">
        <v>18</v>
      </c>
      <c r="B16" s="3" t="s">
        <v>19</v>
      </c>
      <c r="C16" s="3" t="s">
        <v>123</v>
      </c>
      <c r="D16" s="3"/>
      <c r="E16" s="3" t="s">
        <v>44</v>
      </c>
      <c r="F16" s="3" t="s">
        <v>156</v>
      </c>
      <c r="G16" s="3" t="s">
        <v>46</v>
      </c>
      <c r="H16" s="3" t="s">
        <v>157</v>
      </c>
      <c r="I16" s="3" t="s">
        <v>158</v>
      </c>
      <c r="J16" s="3" t="s">
        <v>159</v>
      </c>
      <c r="K16" s="3" t="s">
        <v>160</v>
      </c>
      <c r="L16" s="3" t="s">
        <v>161</v>
      </c>
      <c r="M16" s="3" t="s">
        <v>162</v>
      </c>
      <c r="N16" s="3" t="s">
        <v>163</v>
      </c>
      <c r="O16" s="3" t="s">
        <v>164</v>
      </c>
      <c r="P16" s="4">
        <v>699985</v>
      </c>
      <c r="Q16" s="3" t="s">
        <v>33</v>
      </c>
      <c r="R16" s="3" t="s">
        <v>34</v>
      </c>
    </row>
    <row r="17" spans="1:18" ht="89.25" x14ac:dyDescent="0.25">
      <c r="A17" s="3" t="s">
        <v>18</v>
      </c>
      <c r="B17" s="3" t="s">
        <v>19</v>
      </c>
      <c r="C17" s="3" t="s">
        <v>165</v>
      </c>
      <c r="D17" s="3" t="s">
        <v>166</v>
      </c>
      <c r="E17" s="3" t="s">
        <v>44</v>
      </c>
      <c r="F17" s="3" t="s">
        <v>167</v>
      </c>
      <c r="G17" s="3" t="s">
        <v>46</v>
      </c>
      <c r="H17" s="3" t="s">
        <v>168</v>
      </c>
      <c r="I17" s="3" t="s">
        <v>169</v>
      </c>
      <c r="J17" s="3" t="s">
        <v>170</v>
      </c>
      <c r="K17" s="3" t="s">
        <v>171</v>
      </c>
      <c r="L17" s="3" t="s">
        <v>172</v>
      </c>
      <c r="M17" s="3" t="s">
        <v>173</v>
      </c>
      <c r="N17" s="3" t="s">
        <v>174</v>
      </c>
      <c r="O17" s="3" t="s">
        <v>175</v>
      </c>
      <c r="P17" s="4">
        <v>334982</v>
      </c>
      <c r="Q17" s="3" t="s">
        <v>33</v>
      </c>
      <c r="R17" s="3" t="s">
        <v>34</v>
      </c>
    </row>
    <row r="18" spans="1:18" ht="89.25" x14ac:dyDescent="0.25">
      <c r="A18" s="3" t="s">
        <v>18</v>
      </c>
      <c r="B18" s="3" t="s">
        <v>19</v>
      </c>
      <c r="C18" s="3" t="s">
        <v>165</v>
      </c>
      <c r="D18" s="3" t="s">
        <v>166</v>
      </c>
      <c r="E18" s="3" t="s">
        <v>44</v>
      </c>
      <c r="F18" s="3" t="s">
        <v>176</v>
      </c>
      <c r="G18" s="3" t="s">
        <v>46</v>
      </c>
      <c r="H18" s="3" t="s">
        <v>177</v>
      </c>
      <c r="I18" s="3" t="s">
        <v>178</v>
      </c>
      <c r="J18" s="3" t="s">
        <v>179</v>
      </c>
      <c r="K18" s="3" t="s">
        <v>180</v>
      </c>
      <c r="L18" s="3" t="s">
        <v>181</v>
      </c>
      <c r="M18" s="3" t="s">
        <v>182</v>
      </c>
      <c r="N18" s="3" t="s">
        <v>183</v>
      </c>
      <c r="O18" s="3" t="s">
        <v>184</v>
      </c>
      <c r="P18" s="4">
        <v>331403</v>
      </c>
      <c r="Q18" s="3" t="s">
        <v>33</v>
      </c>
      <c r="R18" s="3" t="s">
        <v>34</v>
      </c>
    </row>
    <row r="19" spans="1:18" ht="89.25" x14ac:dyDescent="0.25">
      <c r="A19" s="3" t="s">
        <v>18</v>
      </c>
      <c r="B19" s="3" t="s">
        <v>19</v>
      </c>
      <c r="C19" s="3" t="s">
        <v>165</v>
      </c>
      <c r="D19" s="3" t="s">
        <v>166</v>
      </c>
      <c r="E19" s="3" t="s">
        <v>22</v>
      </c>
      <c r="F19" s="3" t="s">
        <v>185</v>
      </c>
      <c r="G19" s="3" t="s">
        <v>24</v>
      </c>
      <c r="H19" s="3" t="s">
        <v>186</v>
      </c>
      <c r="I19" s="3" t="s">
        <v>187</v>
      </c>
      <c r="J19" s="3" t="s">
        <v>188</v>
      </c>
      <c r="K19" s="3" t="s">
        <v>189</v>
      </c>
      <c r="L19" s="3" t="s">
        <v>190</v>
      </c>
      <c r="M19" s="3" t="s">
        <v>191</v>
      </c>
      <c r="N19" s="3" t="s">
        <v>192</v>
      </c>
      <c r="O19" s="3" t="s">
        <v>193</v>
      </c>
      <c r="P19" s="4">
        <v>348700</v>
      </c>
      <c r="Q19" s="3" t="s">
        <v>33</v>
      </c>
      <c r="R19" s="3" t="s">
        <v>34</v>
      </c>
    </row>
    <row r="20" spans="1:18" ht="63.75" x14ac:dyDescent="0.25">
      <c r="A20" s="3" t="s">
        <v>18</v>
      </c>
      <c r="B20" s="3" t="s">
        <v>19</v>
      </c>
      <c r="C20" s="3" t="s">
        <v>194</v>
      </c>
      <c r="D20" s="3"/>
      <c r="E20" s="3" t="s">
        <v>44</v>
      </c>
      <c r="F20" s="3" t="s">
        <v>195</v>
      </c>
      <c r="G20" s="3" t="s">
        <v>46</v>
      </c>
      <c r="H20" s="3" t="s">
        <v>196</v>
      </c>
      <c r="I20" s="3" t="s">
        <v>197</v>
      </c>
      <c r="J20" s="3" t="s">
        <v>198</v>
      </c>
      <c r="K20" s="3" t="s">
        <v>199</v>
      </c>
      <c r="L20" s="3" t="s">
        <v>200</v>
      </c>
      <c r="M20" s="3" t="s">
        <v>201</v>
      </c>
      <c r="N20" s="3" t="s">
        <v>202</v>
      </c>
      <c r="O20" s="3" t="s">
        <v>203</v>
      </c>
      <c r="P20" s="4">
        <v>620509</v>
      </c>
      <c r="Q20" s="3" t="s">
        <v>33</v>
      </c>
      <c r="R20" s="3" t="s">
        <v>34</v>
      </c>
    </row>
    <row r="21" spans="1:18" ht="63.75" x14ac:dyDescent="0.25">
      <c r="A21" s="3" t="s">
        <v>18</v>
      </c>
      <c r="B21" s="3" t="s">
        <v>19</v>
      </c>
      <c r="C21" s="3" t="s">
        <v>194</v>
      </c>
      <c r="D21" s="3"/>
      <c r="E21" s="3" t="s">
        <v>58</v>
      </c>
      <c r="F21" s="3" t="s">
        <v>204</v>
      </c>
      <c r="G21" s="3" t="s">
        <v>46</v>
      </c>
      <c r="H21" s="3" t="s">
        <v>205</v>
      </c>
      <c r="I21" s="3" t="s">
        <v>206</v>
      </c>
      <c r="J21" s="3" t="s">
        <v>207</v>
      </c>
      <c r="K21" s="3" t="s">
        <v>208</v>
      </c>
      <c r="L21" s="3" t="s">
        <v>209</v>
      </c>
      <c r="M21" s="3" t="s">
        <v>210</v>
      </c>
      <c r="N21" s="3" t="s">
        <v>211</v>
      </c>
      <c r="O21" s="3" t="s">
        <v>212</v>
      </c>
      <c r="P21" s="4">
        <v>699892</v>
      </c>
      <c r="Q21" s="3" t="s">
        <v>33</v>
      </c>
      <c r="R21" s="3" t="s">
        <v>34</v>
      </c>
    </row>
    <row r="22" spans="1:18" ht="76.5" x14ac:dyDescent="0.25">
      <c r="A22" s="3" t="s">
        <v>18</v>
      </c>
      <c r="B22" s="3" t="s">
        <v>19</v>
      </c>
      <c r="C22" s="3" t="s">
        <v>194</v>
      </c>
      <c r="D22" s="3"/>
      <c r="E22" s="3" t="s">
        <v>44</v>
      </c>
      <c r="F22" s="3" t="s">
        <v>167</v>
      </c>
      <c r="G22" s="3" t="s">
        <v>46</v>
      </c>
      <c r="H22" s="3" t="s">
        <v>168</v>
      </c>
      <c r="I22" s="3" t="s">
        <v>169</v>
      </c>
      <c r="J22" s="3" t="s">
        <v>170</v>
      </c>
      <c r="K22" s="3" t="s">
        <v>213</v>
      </c>
      <c r="L22" s="3" t="s">
        <v>214</v>
      </c>
      <c r="M22" s="3" t="s">
        <v>215</v>
      </c>
      <c r="N22" s="3" t="s">
        <v>216</v>
      </c>
      <c r="O22" s="3" t="s">
        <v>217</v>
      </c>
      <c r="P22" s="4">
        <v>682505</v>
      </c>
      <c r="Q22" s="3" t="s">
        <v>33</v>
      </c>
      <c r="R22" s="3" t="s">
        <v>34</v>
      </c>
    </row>
    <row r="23" spans="1:18" ht="63.75" x14ac:dyDescent="0.25">
      <c r="A23" s="3" t="s">
        <v>87</v>
      </c>
      <c r="B23" s="3" t="s">
        <v>19</v>
      </c>
      <c r="C23" s="3" t="s">
        <v>218</v>
      </c>
      <c r="D23" s="3"/>
      <c r="E23" s="3" t="s">
        <v>44</v>
      </c>
      <c r="F23" s="3" t="s">
        <v>99</v>
      </c>
      <c r="G23" s="3" t="s">
        <v>219</v>
      </c>
      <c r="H23" s="3" t="s">
        <v>220</v>
      </c>
      <c r="I23" s="3" t="s">
        <v>221</v>
      </c>
      <c r="J23" s="3" t="s">
        <v>222</v>
      </c>
      <c r="K23" s="3" t="s">
        <v>223</v>
      </c>
      <c r="L23" s="3" t="s">
        <v>224</v>
      </c>
      <c r="M23" s="3" t="s">
        <v>225</v>
      </c>
      <c r="N23" s="3" t="s">
        <v>226</v>
      </c>
      <c r="O23" s="3" t="s">
        <v>227</v>
      </c>
      <c r="P23" s="4">
        <v>600000</v>
      </c>
      <c r="Q23" s="3" t="s">
        <v>33</v>
      </c>
      <c r="R23" s="3" t="s">
        <v>34</v>
      </c>
    </row>
    <row r="24" spans="1:18" ht="114.75" x14ac:dyDescent="0.25">
      <c r="A24" s="3" t="s">
        <v>87</v>
      </c>
      <c r="B24" s="3" t="s">
        <v>19</v>
      </c>
      <c r="C24" s="3" t="s">
        <v>228</v>
      </c>
      <c r="D24" s="3"/>
      <c r="E24" s="3" t="s">
        <v>22</v>
      </c>
      <c r="F24" s="3" t="s">
        <v>229</v>
      </c>
      <c r="G24" s="3" t="s">
        <v>24</v>
      </c>
      <c r="H24" s="3" t="s">
        <v>230</v>
      </c>
      <c r="I24" s="3" t="s">
        <v>231</v>
      </c>
      <c r="J24" s="3" t="s">
        <v>232</v>
      </c>
      <c r="K24" s="3" t="s">
        <v>233</v>
      </c>
      <c r="L24" s="3" t="s">
        <v>234</v>
      </c>
      <c r="M24" s="3" t="s">
        <v>235</v>
      </c>
      <c r="N24" s="3" t="s">
        <v>236</v>
      </c>
      <c r="O24" s="3" t="s">
        <v>237</v>
      </c>
      <c r="P24" s="4">
        <v>1814000</v>
      </c>
      <c r="Q24" s="3" t="s">
        <v>33</v>
      </c>
      <c r="R24" s="3" t="s">
        <v>34</v>
      </c>
    </row>
    <row r="25" spans="1:18" ht="114.75" x14ac:dyDescent="0.25">
      <c r="A25" s="3" t="s">
        <v>87</v>
      </c>
      <c r="B25" s="3" t="s">
        <v>19</v>
      </c>
      <c r="C25" s="3" t="s">
        <v>228</v>
      </c>
      <c r="D25" s="3"/>
      <c r="E25" s="3" t="s">
        <v>58</v>
      </c>
      <c r="F25" s="3" t="s">
        <v>238</v>
      </c>
      <c r="G25" s="3" t="s">
        <v>24</v>
      </c>
      <c r="H25" s="3" t="s">
        <v>239</v>
      </c>
      <c r="I25" s="3" t="s">
        <v>240</v>
      </c>
      <c r="J25" s="3" t="s">
        <v>241</v>
      </c>
      <c r="K25" s="3" t="s">
        <v>242</v>
      </c>
      <c r="L25" s="3" t="s">
        <v>243</v>
      </c>
      <c r="M25" s="3" t="s">
        <v>244</v>
      </c>
      <c r="N25" s="3" t="s">
        <v>245</v>
      </c>
      <c r="O25" s="3" t="s">
        <v>246</v>
      </c>
      <c r="P25" s="4">
        <v>680250</v>
      </c>
      <c r="Q25" s="3" t="s">
        <v>33</v>
      </c>
      <c r="R25" s="3" t="s">
        <v>34</v>
      </c>
    </row>
    <row r="26" spans="1:18" ht="114.75" x14ac:dyDescent="0.25">
      <c r="A26" s="3" t="s">
        <v>87</v>
      </c>
      <c r="B26" s="3" t="s">
        <v>19</v>
      </c>
      <c r="C26" s="3" t="s">
        <v>228</v>
      </c>
      <c r="D26" s="3"/>
      <c r="E26" s="3" t="s">
        <v>68</v>
      </c>
      <c r="F26" s="3" t="s">
        <v>247</v>
      </c>
      <c r="G26" s="3" t="s">
        <v>24</v>
      </c>
      <c r="H26" s="3" t="s">
        <v>248</v>
      </c>
      <c r="I26" s="3" t="s">
        <v>249</v>
      </c>
      <c r="J26" s="3" t="s">
        <v>250</v>
      </c>
      <c r="K26" s="3" t="s">
        <v>251</v>
      </c>
      <c r="L26" s="3" t="s">
        <v>252</v>
      </c>
      <c r="M26" s="3" t="s">
        <v>253</v>
      </c>
      <c r="N26" s="3" t="s">
        <v>254</v>
      </c>
      <c r="O26" s="3" t="s">
        <v>255</v>
      </c>
      <c r="P26" s="4">
        <v>680250</v>
      </c>
      <c r="Q26" s="3" t="s">
        <v>33</v>
      </c>
      <c r="R26" s="3" t="s">
        <v>34</v>
      </c>
    </row>
    <row r="27" spans="1:18" ht="105.6" x14ac:dyDescent="0.3">
      <c r="A27" s="3" t="s">
        <v>55</v>
      </c>
      <c r="B27" s="3" t="s">
        <v>19</v>
      </c>
      <c r="C27" s="3" t="s">
        <v>256</v>
      </c>
      <c r="D27" s="3"/>
      <c r="E27" s="3" t="s">
        <v>58</v>
      </c>
      <c r="F27" s="3" t="s">
        <v>238</v>
      </c>
      <c r="G27" s="3" t="s">
        <v>24</v>
      </c>
      <c r="H27" s="3" t="s">
        <v>239</v>
      </c>
      <c r="I27" s="3" t="s">
        <v>240</v>
      </c>
      <c r="J27" s="3" t="s">
        <v>241</v>
      </c>
      <c r="K27" s="3" t="s">
        <v>257</v>
      </c>
      <c r="L27" s="3" t="s">
        <v>258</v>
      </c>
      <c r="M27" s="3" t="s">
        <v>259</v>
      </c>
      <c r="N27" s="3" t="s">
        <v>260</v>
      </c>
      <c r="O27" s="3" t="s">
        <v>261</v>
      </c>
      <c r="P27" s="4">
        <v>200000</v>
      </c>
      <c r="Q27" s="3" t="s">
        <v>33</v>
      </c>
      <c r="R27" s="3" t="s">
        <v>34</v>
      </c>
    </row>
    <row r="28" spans="1:18" ht="105.6" x14ac:dyDescent="0.3">
      <c r="A28" s="3" t="s">
        <v>55</v>
      </c>
      <c r="B28" s="3" t="s">
        <v>19</v>
      </c>
      <c r="C28" s="3" t="s">
        <v>256</v>
      </c>
      <c r="D28" s="3"/>
      <c r="E28" s="3" t="s">
        <v>58</v>
      </c>
      <c r="F28" s="3" t="s">
        <v>262</v>
      </c>
      <c r="G28" s="3" t="s">
        <v>24</v>
      </c>
      <c r="H28" s="3" t="s">
        <v>263</v>
      </c>
      <c r="I28" s="3" t="s">
        <v>264</v>
      </c>
      <c r="J28" s="3" t="s">
        <v>265</v>
      </c>
      <c r="K28" s="3" t="s">
        <v>94</v>
      </c>
      <c r="L28" s="3" t="s">
        <v>266</v>
      </c>
      <c r="M28" s="3" t="s">
        <v>267</v>
      </c>
      <c r="N28" s="3" t="s">
        <v>268</v>
      </c>
      <c r="O28" s="3" t="s">
        <v>269</v>
      </c>
      <c r="P28" s="4">
        <v>177614</v>
      </c>
      <c r="Q28" s="3" t="s">
        <v>33</v>
      </c>
      <c r="R28" s="3" t="s">
        <v>34</v>
      </c>
    </row>
    <row r="29" spans="1:18" ht="105.6" x14ac:dyDescent="0.3">
      <c r="A29" s="3" t="s">
        <v>55</v>
      </c>
      <c r="B29" s="3" t="s">
        <v>19</v>
      </c>
      <c r="C29" s="3" t="s">
        <v>256</v>
      </c>
      <c r="D29" s="3"/>
      <c r="E29" s="3" t="s">
        <v>22</v>
      </c>
      <c r="F29" s="3" t="s">
        <v>270</v>
      </c>
      <c r="G29" s="3" t="s">
        <v>219</v>
      </c>
      <c r="H29" s="3" t="s">
        <v>271</v>
      </c>
      <c r="I29" s="3" t="s">
        <v>272</v>
      </c>
      <c r="J29" s="3" t="s">
        <v>273</v>
      </c>
      <c r="K29" s="3" t="s">
        <v>274</v>
      </c>
      <c r="L29" s="3" t="s">
        <v>275</v>
      </c>
      <c r="M29" s="3" t="s">
        <v>276</v>
      </c>
      <c r="N29" s="3" t="s">
        <v>277</v>
      </c>
      <c r="O29" s="3" t="s">
        <v>278</v>
      </c>
      <c r="P29" s="4">
        <v>200000</v>
      </c>
      <c r="Q29" s="3" t="s">
        <v>33</v>
      </c>
      <c r="R29" s="3" t="s">
        <v>34</v>
      </c>
    </row>
    <row r="30" spans="1:18" ht="102" x14ac:dyDescent="0.25">
      <c r="A30" s="3" t="s">
        <v>55</v>
      </c>
      <c r="B30" s="3" t="s">
        <v>19</v>
      </c>
      <c r="C30" s="3" t="s">
        <v>256</v>
      </c>
      <c r="D30" s="3"/>
      <c r="E30" s="3" t="s">
        <v>44</v>
      </c>
      <c r="F30" s="3" t="s">
        <v>279</v>
      </c>
      <c r="G30" s="3" t="s">
        <v>24</v>
      </c>
      <c r="H30" s="3" t="s">
        <v>280</v>
      </c>
      <c r="I30" s="3" t="s">
        <v>281</v>
      </c>
      <c r="J30" s="3" t="s">
        <v>282</v>
      </c>
      <c r="K30" s="3" t="s">
        <v>94</v>
      </c>
      <c r="L30" s="3" t="s">
        <v>283</v>
      </c>
      <c r="M30" s="3" t="s">
        <v>284</v>
      </c>
      <c r="N30" s="3" t="s">
        <v>285</v>
      </c>
      <c r="O30" s="3" t="s">
        <v>286</v>
      </c>
      <c r="P30" s="4">
        <v>196165</v>
      </c>
      <c r="Q30" s="3" t="s">
        <v>33</v>
      </c>
      <c r="R30" s="3" t="s">
        <v>34</v>
      </c>
    </row>
    <row r="31" spans="1:18" ht="102" x14ac:dyDescent="0.25">
      <c r="A31" s="3" t="s">
        <v>55</v>
      </c>
      <c r="B31" s="3" t="s">
        <v>19</v>
      </c>
      <c r="C31" s="3" t="s">
        <v>256</v>
      </c>
      <c r="D31" s="3"/>
      <c r="E31" s="3" t="s">
        <v>22</v>
      </c>
      <c r="F31" s="3" t="s">
        <v>287</v>
      </c>
      <c r="G31" s="3" t="s">
        <v>24</v>
      </c>
      <c r="H31" s="3" t="s">
        <v>288</v>
      </c>
      <c r="I31" s="3" t="s">
        <v>289</v>
      </c>
      <c r="J31" s="3" t="s">
        <v>290</v>
      </c>
      <c r="K31" s="3" t="s">
        <v>94</v>
      </c>
      <c r="L31" s="3" t="s">
        <v>291</v>
      </c>
      <c r="M31" s="3" t="s">
        <v>292</v>
      </c>
      <c r="N31" s="3" t="s">
        <v>293</v>
      </c>
      <c r="O31" s="3" t="s">
        <v>294</v>
      </c>
      <c r="P31" s="4">
        <v>199512</v>
      </c>
      <c r="Q31" s="3" t="s">
        <v>33</v>
      </c>
      <c r="R31" s="3" t="s">
        <v>34</v>
      </c>
    </row>
    <row r="32" spans="1:18" ht="102" x14ac:dyDescent="0.25">
      <c r="A32" s="3" t="s">
        <v>55</v>
      </c>
      <c r="B32" s="3" t="s">
        <v>19</v>
      </c>
      <c r="C32" s="3" t="s">
        <v>256</v>
      </c>
      <c r="D32" s="3"/>
      <c r="E32" s="3" t="s">
        <v>58</v>
      </c>
      <c r="F32" s="3" t="s">
        <v>238</v>
      </c>
      <c r="G32" s="3" t="s">
        <v>46</v>
      </c>
      <c r="H32" s="3" t="s">
        <v>295</v>
      </c>
      <c r="I32" s="3" t="s">
        <v>296</v>
      </c>
      <c r="J32" s="3" t="s">
        <v>297</v>
      </c>
      <c r="K32" s="3" t="s">
        <v>298</v>
      </c>
      <c r="L32" s="3" t="s">
        <v>299</v>
      </c>
      <c r="M32" s="3" t="s">
        <v>300</v>
      </c>
      <c r="N32" s="3" t="s">
        <v>301</v>
      </c>
      <c r="O32" s="3" t="s">
        <v>302</v>
      </c>
      <c r="P32" s="4">
        <v>185675</v>
      </c>
      <c r="Q32" s="3" t="s">
        <v>33</v>
      </c>
      <c r="R32" s="3" t="s">
        <v>34</v>
      </c>
    </row>
    <row r="33" spans="1:18" ht="63.75" x14ac:dyDescent="0.25">
      <c r="A33" s="3" t="s">
        <v>18</v>
      </c>
      <c r="B33" s="3" t="s">
        <v>19</v>
      </c>
      <c r="C33" s="3" t="s">
        <v>123</v>
      </c>
      <c r="D33" s="3"/>
      <c r="E33" s="3" t="s">
        <v>22</v>
      </c>
      <c r="F33" s="3" t="s">
        <v>23</v>
      </c>
      <c r="G33" s="3" t="s">
        <v>24</v>
      </c>
      <c r="H33" s="3" t="s">
        <v>303</v>
      </c>
      <c r="I33" s="3" t="s">
        <v>304</v>
      </c>
      <c r="J33" s="3" t="s">
        <v>305</v>
      </c>
      <c r="K33" s="3" t="s">
        <v>306</v>
      </c>
      <c r="L33" s="3" t="s">
        <v>307</v>
      </c>
      <c r="M33" s="3" t="s">
        <v>308</v>
      </c>
      <c r="N33" s="3" t="s">
        <v>309</v>
      </c>
      <c r="O33" s="3" t="s">
        <v>310</v>
      </c>
      <c r="P33" s="4">
        <v>375000</v>
      </c>
      <c r="Q33" s="3" t="s">
        <v>33</v>
      </c>
      <c r="R33" s="3" t="s">
        <v>34</v>
      </c>
    </row>
    <row r="34" spans="1:18" ht="63.75" x14ac:dyDescent="0.25">
      <c r="A34" s="3" t="s">
        <v>18</v>
      </c>
      <c r="B34" s="3" t="s">
        <v>19</v>
      </c>
      <c r="C34" s="3" t="s">
        <v>123</v>
      </c>
      <c r="D34" s="3"/>
      <c r="E34" s="3" t="s">
        <v>44</v>
      </c>
      <c r="F34" s="3" t="s">
        <v>176</v>
      </c>
      <c r="G34" s="3" t="s">
        <v>46</v>
      </c>
      <c r="H34" s="3" t="s">
        <v>311</v>
      </c>
      <c r="I34" s="3" t="s">
        <v>312</v>
      </c>
      <c r="J34" s="3" t="s">
        <v>313</v>
      </c>
      <c r="K34" s="3" t="s">
        <v>314</v>
      </c>
      <c r="L34" s="3" t="s">
        <v>315</v>
      </c>
      <c r="M34" s="3" t="s">
        <v>316</v>
      </c>
      <c r="N34" s="3" t="s">
        <v>317</v>
      </c>
      <c r="O34" s="3" t="s">
        <v>318</v>
      </c>
      <c r="P34" s="4">
        <v>249770</v>
      </c>
      <c r="Q34" s="3" t="s">
        <v>33</v>
      </c>
      <c r="R34" s="3" t="s">
        <v>34</v>
      </c>
    </row>
    <row r="35" spans="1:18" ht="89.25" x14ac:dyDescent="0.25">
      <c r="A35" s="3" t="s">
        <v>18</v>
      </c>
      <c r="B35" s="3" t="s">
        <v>19</v>
      </c>
      <c r="C35" s="3" t="s">
        <v>123</v>
      </c>
      <c r="D35" s="3"/>
      <c r="E35" s="3" t="s">
        <v>22</v>
      </c>
      <c r="F35" s="3" t="s">
        <v>229</v>
      </c>
      <c r="G35" s="3" t="s">
        <v>24</v>
      </c>
      <c r="H35" s="3" t="s">
        <v>319</v>
      </c>
      <c r="I35" s="3" t="s">
        <v>320</v>
      </c>
      <c r="J35" s="3" t="s">
        <v>321</v>
      </c>
      <c r="K35" s="3" t="s">
        <v>322</v>
      </c>
      <c r="L35" s="3" t="s">
        <v>323</v>
      </c>
      <c r="M35" s="3" t="s">
        <v>324</v>
      </c>
      <c r="N35" s="3" t="s">
        <v>325</v>
      </c>
      <c r="O35" s="3" t="s">
        <v>326</v>
      </c>
      <c r="P35" s="4">
        <v>375000</v>
      </c>
      <c r="Q35" s="3" t="s">
        <v>33</v>
      </c>
      <c r="R35" s="3" t="s">
        <v>34</v>
      </c>
    </row>
    <row r="36" spans="1:18" ht="76.5" x14ac:dyDescent="0.25">
      <c r="A36" s="3" t="s">
        <v>18</v>
      </c>
      <c r="B36" s="3" t="s">
        <v>19</v>
      </c>
      <c r="C36" s="3" t="s">
        <v>327</v>
      </c>
      <c r="D36" s="3"/>
      <c r="E36" s="3" t="s">
        <v>22</v>
      </c>
      <c r="F36" s="3" t="s">
        <v>328</v>
      </c>
      <c r="G36" s="3" t="s">
        <v>24</v>
      </c>
      <c r="H36" s="3" t="s">
        <v>329</v>
      </c>
      <c r="I36" s="3" t="s">
        <v>330</v>
      </c>
      <c r="J36" s="3" t="s">
        <v>331</v>
      </c>
      <c r="K36" s="3" t="s">
        <v>332</v>
      </c>
      <c r="L36" s="3" t="s">
        <v>333</v>
      </c>
      <c r="M36" s="3" t="s">
        <v>334</v>
      </c>
      <c r="N36" s="3" t="s">
        <v>335</v>
      </c>
      <c r="O36" s="3" t="s">
        <v>336</v>
      </c>
      <c r="P36" s="4">
        <v>623994</v>
      </c>
      <c r="Q36" s="3" t="s">
        <v>33</v>
      </c>
      <c r="R36" s="3" t="s">
        <v>34</v>
      </c>
    </row>
    <row r="37" spans="1:18" ht="76.5" x14ac:dyDescent="0.25">
      <c r="A37" s="3" t="s">
        <v>18</v>
      </c>
      <c r="B37" s="3" t="s">
        <v>19</v>
      </c>
      <c r="C37" s="3" t="s">
        <v>327</v>
      </c>
      <c r="D37" s="3"/>
      <c r="E37" s="3" t="s">
        <v>58</v>
      </c>
      <c r="F37" s="3" t="s">
        <v>59</v>
      </c>
      <c r="G37" s="3" t="s">
        <v>46</v>
      </c>
      <c r="H37" s="3" t="s">
        <v>337</v>
      </c>
      <c r="I37" s="3" t="s">
        <v>338</v>
      </c>
      <c r="J37" s="3" t="s">
        <v>339</v>
      </c>
      <c r="K37" s="3" t="s">
        <v>94</v>
      </c>
      <c r="L37" s="3" t="s">
        <v>340</v>
      </c>
      <c r="M37" s="3" t="s">
        <v>341</v>
      </c>
      <c r="N37" s="3" t="s">
        <v>342</v>
      </c>
      <c r="O37" s="3" t="s">
        <v>343</v>
      </c>
      <c r="P37" s="4">
        <v>636787</v>
      </c>
      <c r="Q37" s="3" t="s">
        <v>33</v>
      </c>
      <c r="R37" s="3" t="s">
        <v>34</v>
      </c>
    </row>
    <row r="38" spans="1:18" ht="76.5" x14ac:dyDescent="0.25">
      <c r="A38" s="3" t="s">
        <v>18</v>
      </c>
      <c r="B38" s="3" t="s">
        <v>19</v>
      </c>
      <c r="C38" s="3" t="s">
        <v>327</v>
      </c>
      <c r="D38" s="3"/>
      <c r="E38" s="3" t="s">
        <v>44</v>
      </c>
      <c r="F38" s="3" t="s">
        <v>167</v>
      </c>
      <c r="G38" s="3" t="s">
        <v>46</v>
      </c>
      <c r="H38" s="3" t="s">
        <v>344</v>
      </c>
      <c r="I38" s="3" t="s">
        <v>345</v>
      </c>
      <c r="J38" s="3" t="s">
        <v>346</v>
      </c>
      <c r="K38" s="3" t="s">
        <v>347</v>
      </c>
      <c r="L38" s="3" t="s">
        <v>348</v>
      </c>
      <c r="M38" s="3" t="s">
        <v>349</v>
      </c>
      <c r="N38" s="3" t="s">
        <v>350</v>
      </c>
      <c r="O38" s="3" t="s">
        <v>351</v>
      </c>
      <c r="P38" s="4">
        <v>637259</v>
      </c>
      <c r="Q38" s="3" t="s">
        <v>33</v>
      </c>
      <c r="R38" s="3" t="s">
        <v>34</v>
      </c>
    </row>
    <row r="39" spans="1:18" ht="114.75" x14ac:dyDescent="0.25">
      <c r="A39" s="3" t="s">
        <v>87</v>
      </c>
      <c r="B39" s="3" t="s">
        <v>19</v>
      </c>
      <c r="C39" s="3" t="s">
        <v>228</v>
      </c>
      <c r="D39" s="3"/>
      <c r="E39" s="3" t="s">
        <v>44</v>
      </c>
      <c r="F39" s="3" t="s">
        <v>352</v>
      </c>
      <c r="G39" s="3" t="s">
        <v>46</v>
      </c>
      <c r="H39" s="3" t="s">
        <v>353</v>
      </c>
      <c r="I39" s="3" t="s">
        <v>354</v>
      </c>
      <c r="J39" s="3" t="s">
        <v>355</v>
      </c>
      <c r="K39" s="3" t="s">
        <v>356</v>
      </c>
      <c r="L39" s="3" t="s">
        <v>357</v>
      </c>
      <c r="M39" s="3" t="s">
        <v>358</v>
      </c>
      <c r="N39" s="3" t="s">
        <v>359</v>
      </c>
      <c r="O39" s="3" t="s">
        <v>360</v>
      </c>
      <c r="P39" s="4">
        <v>883446</v>
      </c>
      <c r="Q39" s="3" t="s">
        <v>33</v>
      </c>
      <c r="R39" s="3" t="s">
        <v>34</v>
      </c>
    </row>
    <row r="40" spans="1:18" ht="114.75" x14ac:dyDescent="0.25">
      <c r="A40" s="3" t="s">
        <v>87</v>
      </c>
      <c r="B40" s="3" t="s">
        <v>19</v>
      </c>
      <c r="C40" s="3" t="s">
        <v>228</v>
      </c>
      <c r="D40" s="3"/>
      <c r="E40" s="3" t="s">
        <v>58</v>
      </c>
      <c r="F40" s="3" t="s">
        <v>107</v>
      </c>
      <c r="G40" s="3" t="s">
        <v>46</v>
      </c>
      <c r="H40" s="3" t="s">
        <v>361</v>
      </c>
      <c r="I40" s="3" t="s">
        <v>362</v>
      </c>
      <c r="J40" s="3" t="s">
        <v>363</v>
      </c>
      <c r="K40" s="3" t="s">
        <v>364</v>
      </c>
      <c r="L40" s="3" t="s">
        <v>365</v>
      </c>
      <c r="M40" s="3" t="s">
        <v>366</v>
      </c>
      <c r="N40" s="3" t="s">
        <v>367</v>
      </c>
      <c r="O40" s="3" t="s">
        <v>368</v>
      </c>
      <c r="P40" s="4">
        <v>1711651</v>
      </c>
      <c r="Q40" s="3" t="s">
        <v>33</v>
      </c>
      <c r="R40" s="3" t="s">
        <v>34</v>
      </c>
    </row>
    <row r="41" spans="1:18" ht="102" x14ac:dyDescent="0.25">
      <c r="A41" s="3" t="s">
        <v>369</v>
      </c>
      <c r="B41" s="3" t="s">
        <v>19</v>
      </c>
      <c r="C41" s="3" t="s">
        <v>370</v>
      </c>
      <c r="D41" s="3" t="s">
        <v>371</v>
      </c>
      <c r="E41" s="3" t="s">
        <v>58</v>
      </c>
      <c r="F41" s="3" t="s">
        <v>204</v>
      </c>
      <c r="G41" s="3" t="s">
        <v>46</v>
      </c>
      <c r="H41" s="3" t="s">
        <v>205</v>
      </c>
      <c r="I41" s="3" t="s">
        <v>206</v>
      </c>
      <c r="J41" s="3" t="s">
        <v>207</v>
      </c>
      <c r="K41" s="3" t="s">
        <v>372</v>
      </c>
      <c r="L41" s="3" t="s">
        <v>373</v>
      </c>
      <c r="M41" s="3" t="s">
        <v>374</v>
      </c>
      <c r="N41" s="3" t="s">
        <v>375</v>
      </c>
      <c r="O41" s="3" t="s">
        <v>376</v>
      </c>
      <c r="P41" s="4">
        <v>137013</v>
      </c>
      <c r="Q41" s="3" t="s">
        <v>33</v>
      </c>
      <c r="R41" s="3" t="s">
        <v>34</v>
      </c>
    </row>
    <row r="42" spans="1:18" ht="63.75" x14ac:dyDescent="0.25">
      <c r="A42" s="3" t="s">
        <v>18</v>
      </c>
      <c r="B42" s="3" t="s">
        <v>19</v>
      </c>
      <c r="C42" s="3" t="s">
        <v>165</v>
      </c>
      <c r="D42" s="3"/>
      <c r="E42" s="3" t="s">
        <v>44</v>
      </c>
      <c r="F42" s="3" t="s">
        <v>45</v>
      </c>
      <c r="G42" s="3" t="s">
        <v>46</v>
      </c>
      <c r="H42" s="3" t="s">
        <v>47</v>
      </c>
      <c r="I42" s="3" t="s">
        <v>48</v>
      </c>
      <c r="J42" s="3" t="s">
        <v>49</v>
      </c>
      <c r="K42" s="3" t="s">
        <v>377</v>
      </c>
      <c r="L42" s="3" t="s">
        <v>378</v>
      </c>
      <c r="M42" s="3" t="s">
        <v>379</v>
      </c>
      <c r="N42" s="3" t="s">
        <v>380</v>
      </c>
      <c r="O42" s="3" t="s">
        <v>381</v>
      </c>
      <c r="P42" s="4">
        <v>349941</v>
      </c>
      <c r="Q42" s="3" t="s">
        <v>33</v>
      </c>
      <c r="R42" s="3" t="s">
        <v>34</v>
      </c>
    </row>
    <row r="43" spans="1:18" ht="89.25" x14ac:dyDescent="0.25">
      <c r="A43" s="3" t="s">
        <v>382</v>
      </c>
      <c r="B43" s="3" t="s">
        <v>19</v>
      </c>
      <c r="C43" s="3" t="s">
        <v>383</v>
      </c>
      <c r="D43" s="3"/>
      <c r="E43" s="3" t="s">
        <v>22</v>
      </c>
      <c r="F43" s="3" t="s">
        <v>124</v>
      </c>
      <c r="G43" s="3" t="s">
        <v>46</v>
      </c>
      <c r="H43" s="3" t="s">
        <v>125</v>
      </c>
      <c r="I43" s="3" t="s">
        <v>126</v>
      </c>
      <c r="J43" s="3" t="s">
        <v>127</v>
      </c>
      <c r="K43" s="3" t="s">
        <v>384</v>
      </c>
      <c r="L43" s="3" t="s">
        <v>385</v>
      </c>
      <c r="M43" s="3" t="s">
        <v>386</v>
      </c>
      <c r="N43" s="3" t="s">
        <v>387</v>
      </c>
      <c r="O43" s="3" t="s">
        <v>388</v>
      </c>
      <c r="P43" s="4">
        <v>300000</v>
      </c>
      <c r="Q43" s="3" t="s">
        <v>33</v>
      </c>
      <c r="R43" s="3" t="s">
        <v>34</v>
      </c>
    </row>
    <row r="44" spans="1:18" ht="102" x14ac:dyDescent="0.25">
      <c r="A44" s="3" t="s">
        <v>369</v>
      </c>
      <c r="B44" s="3" t="s">
        <v>19</v>
      </c>
      <c r="C44" s="3" t="s">
        <v>370</v>
      </c>
      <c r="D44" s="3" t="s">
        <v>371</v>
      </c>
      <c r="E44" s="3" t="s">
        <v>44</v>
      </c>
      <c r="F44" s="3" t="s">
        <v>147</v>
      </c>
      <c r="G44" s="3" t="s">
        <v>46</v>
      </c>
      <c r="H44" s="3" t="s">
        <v>148</v>
      </c>
      <c r="I44" s="3" t="s">
        <v>149</v>
      </c>
      <c r="J44" s="3" t="s">
        <v>150</v>
      </c>
      <c r="K44" s="3" t="s">
        <v>389</v>
      </c>
      <c r="L44" s="3" t="s">
        <v>390</v>
      </c>
      <c r="M44" s="3" t="s">
        <v>391</v>
      </c>
      <c r="N44" s="3" t="s">
        <v>392</v>
      </c>
      <c r="O44" s="3" t="s">
        <v>393</v>
      </c>
      <c r="P44" s="4">
        <v>310864</v>
      </c>
      <c r="Q44" s="3" t="s">
        <v>33</v>
      </c>
      <c r="R44" s="3" t="s">
        <v>34</v>
      </c>
    </row>
    <row r="45" spans="1:18" ht="102" x14ac:dyDescent="0.25">
      <c r="A45" s="3" t="s">
        <v>369</v>
      </c>
      <c r="B45" s="3" t="s">
        <v>19</v>
      </c>
      <c r="C45" s="3" t="s">
        <v>370</v>
      </c>
      <c r="D45" s="3" t="s">
        <v>371</v>
      </c>
      <c r="E45" s="3" t="s">
        <v>44</v>
      </c>
      <c r="F45" s="3" t="s">
        <v>167</v>
      </c>
      <c r="G45" s="3" t="s">
        <v>46</v>
      </c>
      <c r="H45" s="3" t="s">
        <v>168</v>
      </c>
      <c r="I45" s="3" t="s">
        <v>169</v>
      </c>
      <c r="J45" s="3" t="s">
        <v>170</v>
      </c>
      <c r="K45" s="3" t="s">
        <v>394</v>
      </c>
      <c r="L45" s="3" t="s">
        <v>395</v>
      </c>
      <c r="M45" s="3" t="s">
        <v>396</v>
      </c>
      <c r="N45" s="3" t="s">
        <v>397</v>
      </c>
      <c r="O45" s="3" t="s">
        <v>398</v>
      </c>
      <c r="P45" s="4">
        <v>254841</v>
      </c>
      <c r="Q45" s="3" t="s">
        <v>33</v>
      </c>
      <c r="R45" s="3" t="s">
        <v>34</v>
      </c>
    </row>
    <row r="46" spans="1:18" ht="102" x14ac:dyDescent="0.25">
      <c r="A46" s="3" t="s">
        <v>369</v>
      </c>
      <c r="B46" s="3" t="s">
        <v>19</v>
      </c>
      <c r="C46" s="3" t="s">
        <v>370</v>
      </c>
      <c r="D46" s="3" t="s">
        <v>371</v>
      </c>
      <c r="E46" s="3" t="s">
        <v>44</v>
      </c>
      <c r="F46" s="3" t="s">
        <v>399</v>
      </c>
      <c r="G46" s="3" t="s">
        <v>24</v>
      </c>
      <c r="H46" s="3" t="s">
        <v>400</v>
      </c>
      <c r="I46" s="3" t="s">
        <v>401</v>
      </c>
      <c r="J46" s="3" t="s">
        <v>402</v>
      </c>
      <c r="K46" s="3" t="s">
        <v>403</v>
      </c>
      <c r="L46" s="3" t="s">
        <v>404</v>
      </c>
      <c r="M46" s="3" t="s">
        <v>405</v>
      </c>
      <c r="N46" s="3" t="s">
        <v>406</v>
      </c>
      <c r="O46" s="3" t="s">
        <v>407</v>
      </c>
      <c r="P46" s="4">
        <v>159903</v>
      </c>
      <c r="Q46" s="3" t="s">
        <v>33</v>
      </c>
      <c r="R46" s="3" t="s">
        <v>34</v>
      </c>
    </row>
    <row r="47" spans="1:18" ht="89.25" x14ac:dyDescent="0.25">
      <c r="A47" s="3" t="s">
        <v>18</v>
      </c>
      <c r="B47" s="3" t="s">
        <v>19</v>
      </c>
      <c r="C47" s="3" t="s">
        <v>408</v>
      </c>
      <c r="D47" s="3" t="s">
        <v>409</v>
      </c>
      <c r="E47" s="3" t="s">
        <v>44</v>
      </c>
      <c r="F47" s="3" t="s">
        <v>410</v>
      </c>
      <c r="G47" s="3" t="s">
        <v>46</v>
      </c>
      <c r="H47" s="3" t="s">
        <v>411</v>
      </c>
      <c r="I47" s="3" t="s">
        <v>412</v>
      </c>
      <c r="J47" s="3" t="s">
        <v>413</v>
      </c>
      <c r="K47" s="3" t="s">
        <v>414</v>
      </c>
      <c r="L47" s="3" t="s">
        <v>415</v>
      </c>
      <c r="M47" s="3" t="s">
        <v>416</v>
      </c>
      <c r="N47" s="3" t="s">
        <v>417</v>
      </c>
      <c r="O47" s="3" t="s">
        <v>418</v>
      </c>
      <c r="P47" s="4">
        <v>23300</v>
      </c>
      <c r="Q47" s="3" t="s">
        <v>33</v>
      </c>
      <c r="R47" s="3" t="s">
        <v>34</v>
      </c>
    </row>
    <row r="48" spans="1:18" ht="89.25" x14ac:dyDescent="0.25">
      <c r="A48" s="3" t="s">
        <v>18</v>
      </c>
      <c r="B48" s="3" t="s">
        <v>19</v>
      </c>
      <c r="C48" s="3" t="s">
        <v>408</v>
      </c>
      <c r="D48" s="3" t="s">
        <v>409</v>
      </c>
      <c r="E48" s="3" t="s">
        <v>22</v>
      </c>
      <c r="F48" s="3" t="s">
        <v>138</v>
      </c>
      <c r="G48" s="3" t="s">
        <v>24</v>
      </c>
      <c r="H48" s="3" t="s">
        <v>139</v>
      </c>
      <c r="I48" s="3" t="s">
        <v>140</v>
      </c>
      <c r="J48" s="3" t="s">
        <v>141</v>
      </c>
      <c r="K48" s="3" t="s">
        <v>419</v>
      </c>
      <c r="L48" s="3" t="s">
        <v>420</v>
      </c>
      <c r="M48" s="3" t="s">
        <v>421</v>
      </c>
      <c r="N48" s="3" t="s">
        <v>422</v>
      </c>
      <c r="O48" s="3" t="s">
        <v>423</v>
      </c>
      <c r="P48" s="4">
        <v>19344</v>
      </c>
      <c r="Q48" s="3" t="s">
        <v>33</v>
      </c>
      <c r="R48" s="3" t="s">
        <v>34</v>
      </c>
    </row>
    <row r="49" spans="1:18" ht="89.25" x14ac:dyDescent="0.25">
      <c r="A49" s="3" t="s">
        <v>18</v>
      </c>
      <c r="B49" s="3" t="s">
        <v>19</v>
      </c>
      <c r="C49" s="3" t="s">
        <v>408</v>
      </c>
      <c r="D49" s="3" t="s">
        <v>409</v>
      </c>
      <c r="E49" s="3" t="s">
        <v>22</v>
      </c>
      <c r="F49" s="3" t="s">
        <v>328</v>
      </c>
      <c r="G49" s="3" t="s">
        <v>24</v>
      </c>
      <c r="H49" s="3" t="s">
        <v>329</v>
      </c>
      <c r="I49" s="3" t="s">
        <v>330</v>
      </c>
      <c r="J49" s="3" t="s">
        <v>331</v>
      </c>
      <c r="K49" s="3" t="s">
        <v>424</v>
      </c>
      <c r="L49" s="3" t="s">
        <v>425</v>
      </c>
      <c r="M49" s="3" t="s">
        <v>426</v>
      </c>
      <c r="N49" s="3" t="s">
        <v>427</v>
      </c>
      <c r="O49" s="3" t="s">
        <v>428</v>
      </c>
      <c r="P49" s="4">
        <v>28136</v>
      </c>
      <c r="Q49" s="3" t="s">
        <v>33</v>
      </c>
      <c r="R49" s="3" t="s">
        <v>34</v>
      </c>
    </row>
    <row r="50" spans="1:18" ht="89.25" x14ac:dyDescent="0.25">
      <c r="A50" s="3" t="s">
        <v>18</v>
      </c>
      <c r="B50" s="3" t="s">
        <v>19</v>
      </c>
      <c r="C50" s="3" t="s">
        <v>408</v>
      </c>
      <c r="D50" s="3" t="s">
        <v>409</v>
      </c>
      <c r="E50" s="3" t="s">
        <v>58</v>
      </c>
      <c r="F50" s="3" t="s">
        <v>204</v>
      </c>
      <c r="G50" s="3" t="s">
        <v>46</v>
      </c>
      <c r="H50" s="3" t="s">
        <v>205</v>
      </c>
      <c r="I50" s="3" t="s">
        <v>206</v>
      </c>
      <c r="J50" s="3" t="s">
        <v>207</v>
      </c>
      <c r="K50" s="3" t="s">
        <v>429</v>
      </c>
      <c r="L50" s="3" t="s">
        <v>430</v>
      </c>
      <c r="M50" s="3" t="s">
        <v>431</v>
      </c>
      <c r="N50" s="3" t="s">
        <v>432</v>
      </c>
      <c r="O50" s="3" t="s">
        <v>433</v>
      </c>
      <c r="P50" s="4">
        <v>8353</v>
      </c>
      <c r="Q50" s="3" t="s">
        <v>33</v>
      </c>
      <c r="R50" s="3" t="s">
        <v>34</v>
      </c>
    </row>
    <row r="51" spans="1:18" ht="89.25" x14ac:dyDescent="0.25">
      <c r="A51" s="3" t="s">
        <v>18</v>
      </c>
      <c r="B51" s="3" t="s">
        <v>19</v>
      </c>
      <c r="C51" s="3" t="s">
        <v>408</v>
      </c>
      <c r="D51" s="3" t="s">
        <v>409</v>
      </c>
      <c r="E51" s="3" t="s">
        <v>22</v>
      </c>
      <c r="F51" s="3" t="s">
        <v>229</v>
      </c>
      <c r="G51" s="3" t="s">
        <v>24</v>
      </c>
      <c r="H51" s="3" t="s">
        <v>434</v>
      </c>
      <c r="I51" s="3" t="s">
        <v>435</v>
      </c>
      <c r="J51" s="3" t="s">
        <v>436</v>
      </c>
      <c r="K51" s="3" t="s">
        <v>437</v>
      </c>
      <c r="L51" s="3" t="s">
        <v>438</v>
      </c>
      <c r="M51" s="3" t="s">
        <v>439</v>
      </c>
      <c r="N51" s="3" t="s">
        <v>440</v>
      </c>
      <c r="O51" s="3" t="s">
        <v>441</v>
      </c>
      <c r="P51" s="4">
        <v>14068</v>
      </c>
      <c r="Q51" s="3" t="s">
        <v>33</v>
      </c>
      <c r="R51" s="3" t="s">
        <v>34</v>
      </c>
    </row>
    <row r="52" spans="1:18" ht="63.75" x14ac:dyDescent="0.25">
      <c r="A52" s="3" t="s">
        <v>18</v>
      </c>
      <c r="B52" s="3" t="s">
        <v>19</v>
      </c>
      <c r="C52" s="3" t="s">
        <v>194</v>
      </c>
      <c r="D52" s="3"/>
      <c r="E52" s="3" t="s">
        <v>22</v>
      </c>
      <c r="F52" s="3" t="s">
        <v>442</v>
      </c>
      <c r="G52" s="3" t="s">
        <v>24</v>
      </c>
      <c r="H52" s="3" t="s">
        <v>443</v>
      </c>
      <c r="I52" s="3" t="s">
        <v>444</v>
      </c>
      <c r="J52" s="3" t="s">
        <v>445</v>
      </c>
      <c r="K52" s="3" t="s">
        <v>446</v>
      </c>
      <c r="L52" s="3" t="s">
        <v>447</v>
      </c>
      <c r="M52" s="3" t="s">
        <v>448</v>
      </c>
      <c r="N52" s="3" t="s">
        <v>449</v>
      </c>
      <c r="O52" s="3" t="s">
        <v>450</v>
      </c>
      <c r="P52" s="4">
        <v>676160</v>
      </c>
      <c r="Q52" s="3" t="s">
        <v>33</v>
      </c>
      <c r="R52" s="3" t="s">
        <v>34</v>
      </c>
    </row>
    <row r="53" spans="1:18" ht="102" x14ac:dyDescent="0.25">
      <c r="A53" s="3" t="s">
        <v>369</v>
      </c>
      <c r="B53" s="3" t="s">
        <v>19</v>
      </c>
      <c r="C53" s="3" t="s">
        <v>370</v>
      </c>
      <c r="D53" s="3" t="s">
        <v>371</v>
      </c>
      <c r="E53" s="3" t="s">
        <v>22</v>
      </c>
      <c r="F53" s="3" t="s">
        <v>124</v>
      </c>
      <c r="G53" s="3" t="s">
        <v>46</v>
      </c>
      <c r="H53" s="3" t="s">
        <v>125</v>
      </c>
      <c r="I53" s="3" t="s">
        <v>126</v>
      </c>
      <c r="J53" s="3" t="s">
        <v>127</v>
      </c>
      <c r="K53" s="3" t="s">
        <v>451</v>
      </c>
      <c r="L53" s="3" t="s">
        <v>452</v>
      </c>
      <c r="M53" s="3" t="s">
        <v>453</v>
      </c>
      <c r="N53" s="3" t="s">
        <v>454</v>
      </c>
      <c r="O53" s="3" t="s">
        <v>455</v>
      </c>
      <c r="P53" s="4">
        <v>2006384</v>
      </c>
      <c r="Q53" s="3" t="s">
        <v>33</v>
      </c>
      <c r="R53" s="3" t="s">
        <v>34</v>
      </c>
    </row>
    <row r="54" spans="1:18" ht="102" x14ac:dyDescent="0.25">
      <c r="A54" s="3" t="s">
        <v>369</v>
      </c>
      <c r="B54" s="3" t="s">
        <v>19</v>
      </c>
      <c r="C54" s="3" t="s">
        <v>370</v>
      </c>
      <c r="D54" s="3" t="s">
        <v>371</v>
      </c>
      <c r="E54" s="3" t="s">
        <v>44</v>
      </c>
      <c r="F54" s="3" t="s">
        <v>456</v>
      </c>
      <c r="G54" s="3" t="s">
        <v>46</v>
      </c>
      <c r="H54" s="3" t="s">
        <v>457</v>
      </c>
      <c r="I54" s="3" t="s">
        <v>458</v>
      </c>
      <c r="J54" s="3" t="s">
        <v>459</v>
      </c>
      <c r="K54" s="3" t="s">
        <v>460</v>
      </c>
      <c r="L54" s="3" t="s">
        <v>461</v>
      </c>
      <c r="M54" s="3" t="s">
        <v>462</v>
      </c>
      <c r="N54" s="3" t="s">
        <v>463</v>
      </c>
      <c r="O54" s="3" t="s">
        <v>464</v>
      </c>
      <c r="P54" s="4">
        <v>75408</v>
      </c>
      <c r="Q54" s="3" t="s">
        <v>33</v>
      </c>
      <c r="R54" s="3" t="s">
        <v>34</v>
      </c>
    </row>
    <row r="55" spans="1:18" ht="102" x14ac:dyDescent="0.25">
      <c r="A55" s="3" t="s">
        <v>369</v>
      </c>
      <c r="B55" s="3" t="s">
        <v>19</v>
      </c>
      <c r="C55" s="3" t="s">
        <v>370</v>
      </c>
      <c r="D55" s="3" t="s">
        <v>371</v>
      </c>
      <c r="E55" s="3" t="s">
        <v>44</v>
      </c>
      <c r="F55" s="3" t="s">
        <v>465</v>
      </c>
      <c r="G55" s="3" t="s">
        <v>46</v>
      </c>
      <c r="H55" s="3" t="s">
        <v>466</v>
      </c>
      <c r="I55" s="3" t="s">
        <v>467</v>
      </c>
      <c r="J55" s="3" t="s">
        <v>468</v>
      </c>
      <c r="K55" s="3" t="s">
        <v>469</v>
      </c>
      <c r="L55" s="3" t="s">
        <v>470</v>
      </c>
      <c r="M55" s="3" t="s">
        <v>471</v>
      </c>
      <c r="N55" s="3" t="s">
        <v>472</v>
      </c>
      <c r="O55" s="3" t="s">
        <v>473</v>
      </c>
      <c r="P55" s="4">
        <v>73781</v>
      </c>
      <c r="Q55" s="3" t="s">
        <v>33</v>
      </c>
      <c r="R55" s="3" t="s">
        <v>34</v>
      </c>
    </row>
    <row r="56" spans="1:18" ht="63.75" x14ac:dyDescent="0.25">
      <c r="A56" s="3" t="s">
        <v>55</v>
      </c>
      <c r="B56" s="3" t="s">
        <v>19</v>
      </c>
      <c r="C56" s="3" t="s">
        <v>474</v>
      </c>
      <c r="D56" s="3"/>
      <c r="E56" s="3" t="s">
        <v>44</v>
      </c>
      <c r="F56" s="3" t="s">
        <v>99</v>
      </c>
      <c r="G56" s="3" t="s">
        <v>46</v>
      </c>
      <c r="H56" s="3" t="s">
        <v>475</v>
      </c>
      <c r="I56" s="3" t="s">
        <v>476</v>
      </c>
      <c r="J56" s="3" t="s">
        <v>477</v>
      </c>
      <c r="K56" s="3" t="s">
        <v>478</v>
      </c>
      <c r="L56" s="3" t="s">
        <v>479</v>
      </c>
      <c r="M56" s="3" t="s">
        <v>480</v>
      </c>
      <c r="N56" s="3" t="s">
        <v>481</v>
      </c>
      <c r="O56" s="3" t="s">
        <v>482</v>
      </c>
      <c r="P56" s="4">
        <v>723664</v>
      </c>
      <c r="Q56" s="3" t="s">
        <v>33</v>
      </c>
      <c r="R56" s="3" t="s">
        <v>34</v>
      </c>
    </row>
    <row r="57" spans="1:18" ht="76.5" x14ac:dyDescent="0.25">
      <c r="A57" s="3" t="s">
        <v>18</v>
      </c>
      <c r="B57" s="3" t="s">
        <v>19</v>
      </c>
      <c r="C57" s="3" t="s">
        <v>483</v>
      </c>
      <c r="D57" s="3" t="s">
        <v>484</v>
      </c>
      <c r="E57" s="3" t="s">
        <v>58</v>
      </c>
      <c r="F57" s="3" t="s">
        <v>107</v>
      </c>
      <c r="G57" s="3" t="s">
        <v>46</v>
      </c>
      <c r="H57" s="3" t="s">
        <v>108</v>
      </c>
      <c r="I57" s="3" t="s">
        <v>109</v>
      </c>
      <c r="J57" s="3" t="s">
        <v>110</v>
      </c>
      <c r="K57" s="3" t="s">
        <v>485</v>
      </c>
      <c r="L57" s="3" t="s">
        <v>486</v>
      </c>
      <c r="M57" s="3" t="s">
        <v>487</v>
      </c>
      <c r="N57" s="3" t="s">
        <v>488</v>
      </c>
      <c r="O57" s="3" t="s">
        <v>489</v>
      </c>
      <c r="P57" s="4">
        <v>200000</v>
      </c>
      <c r="Q57" s="3" t="s">
        <v>33</v>
      </c>
      <c r="R57" s="3" t="s">
        <v>34</v>
      </c>
    </row>
    <row r="58" spans="1:18" ht="102" x14ac:dyDescent="0.25">
      <c r="A58" s="3" t="s">
        <v>18</v>
      </c>
      <c r="B58" s="3" t="s">
        <v>19</v>
      </c>
      <c r="C58" s="3" t="s">
        <v>483</v>
      </c>
      <c r="D58" s="3" t="s">
        <v>484</v>
      </c>
      <c r="E58" s="3" t="s">
        <v>22</v>
      </c>
      <c r="F58" s="3" t="s">
        <v>115</v>
      </c>
      <c r="G58" s="3" t="s">
        <v>46</v>
      </c>
      <c r="H58" s="3" t="s">
        <v>490</v>
      </c>
      <c r="I58" s="3" t="s">
        <v>491</v>
      </c>
      <c r="J58" s="3" t="s">
        <v>492</v>
      </c>
      <c r="K58" s="3" t="s">
        <v>493</v>
      </c>
      <c r="L58" s="3" t="s">
        <v>494</v>
      </c>
      <c r="M58" s="3" t="s">
        <v>495</v>
      </c>
      <c r="N58" s="3" t="s">
        <v>496</v>
      </c>
      <c r="O58" s="3" t="s">
        <v>497</v>
      </c>
      <c r="P58" s="4">
        <v>1000000</v>
      </c>
      <c r="Q58" s="3" t="s">
        <v>33</v>
      </c>
      <c r="R58" s="3" t="s">
        <v>34</v>
      </c>
    </row>
    <row r="59" spans="1:18" ht="114.75" x14ac:dyDescent="0.25">
      <c r="A59" s="3" t="s">
        <v>87</v>
      </c>
      <c r="B59" s="3" t="s">
        <v>19</v>
      </c>
      <c r="C59" s="3" t="s">
        <v>228</v>
      </c>
      <c r="D59" s="3"/>
      <c r="E59" s="3" t="s">
        <v>44</v>
      </c>
      <c r="F59" s="3" t="s">
        <v>176</v>
      </c>
      <c r="G59" s="3" t="s">
        <v>46</v>
      </c>
      <c r="H59" s="3" t="s">
        <v>498</v>
      </c>
      <c r="I59" s="3" t="s">
        <v>499</v>
      </c>
      <c r="J59" s="3" t="s">
        <v>500</v>
      </c>
      <c r="K59" s="3" t="s">
        <v>501</v>
      </c>
      <c r="L59" s="3" t="s">
        <v>502</v>
      </c>
      <c r="M59" s="3" t="s">
        <v>503</v>
      </c>
      <c r="N59" s="3" t="s">
        <v>504</v>
      </c>
      <c r="O59" s="3" t="s">
        <v>505</v>
      </c>
      <c r="P59" s="4">
        <v>575429</v>
      </c>
      <c r="Q59" s="3" t="s">
        <v>33</v>
      </c>
      <c r="R59" s="3" t="s">
        <v>34</v>
      </c>
    </row>
    <row r="60" spans="1:18" ht="114.75" x14ac:dyDescent="0.25">
      <c r="A60" s="3" t="s">
        <v>87</v>
      </c>
      <c r="B60" s="3" t="s">
        <v>19</v>
      </c>
      <c r="C60" s="3" t="s">
        <v>228</v>
      </c>
      <c r="D60" s="3"/>
      <c r="E60" s="3" t="s">
        <v>68</v>
      </c>
      <c r="F60" s="3" t="s">
        <v>247</v>
      </c>
      <c r="G60" s="3" t="s">
        <v>24</v>
      </c>
      <c r="H60" s="3" t="s">
        <v>506</v>
      </c>
      <c r="I60" s="3" t="s">
        <v>507</v>
      </c>
      <c r="J60" s="3" t="s">
        <v>508</v>
      </c>
      <c r="K60" s="3" t="s">
        <v>509</v>
      </c>
      <c r="L60" s="3" t="s">
        <v>510</v>
      </c>
      <c r="M60" s="3" t="s">
        <v>511</v>
      </c>
      <c r="N60" s="3" t="s">
        <v>512</v>
      </c>
      <c r="O60" s="3" t="s">
        <v>513</v>
      </c>
      <c r="P60" s="4">
        <v>680250</v>
      </c>
      <c r="Q60" s="3" t="s">
        <v>33</v>
      </c>
      <c r="R60" s="3" t="s">
        <v>34</v>
      </c>
    </row>
    <row r="61" spans="1:18" ht="102" x14ac:dyDescent="0.25">
      <c r="A61" s="3" t="s">
        <v>369</v>
      </c>
      <c r="B61" s="3" t="s">
        <v>19</v>
      </c>
      <c r="C61" s="3" t="s">
        <v>370</v>
      </c>
      <c r="D61" s="3" t="s">
        <v>371</v>
      </c>
      <c r="E61" s="3" t="s">
        <v>44</v>
      </c>
      <c r="F61" s="3" t="s">
        <v>352</v>
      </c>
      <c r="G61" s="3" t="s">
        <v>46</v>
      </c>
      <c r="H61" s="3" t="s">
        <v>353</v>
      </c>
      <c r="I61" s="3" t="s">
        <v>354</v>
      </c>
      <c r="J61" s="3" t="s">
        <v>355</v>
      </c>
      <c r="K61" s="3" t="s">
        <v>514</v>
      </c>
      <c r="L61" s="3" t="s">
        <v>515</v>
      </c>
      <c r="M61" s="3" t="s">
        <v>516</v>
      </c>
      <c r="N61" s="3" t="s">
        <v>517</v>
      </c>
      <c r="O61" s="3" t="s">
        <v>518</v>
      </c>
      <c r="P61" s="4">
        <v>422746</v>
      </c>
      <c r="Q61" s="3" t="s">
        <v>33</v>
      </c>
      <c r="R61" s="3" t="s">
        <v>34</v>
      </c>
    </row>
    <row r="62" spans="1:18" ht="63.75" x14ac:dyDescent="0.25">
      <c r="A62" s="3" t="s">
        <v>55</v>
      </c>
      <c r="B62" s="3" t="s">
        <v>19</v>
      </c>
      <c r="C62" s="3" t="s">
        <v>474</v>
      </c>
      <c r="D62" s="3"/>
      <c r="E62" s="3" t="s">
        <v>58</v>
      </c>
      <c r="F62" s="3" t="s">
        <v>204</v>
      </c>
      <c r="G62" s="3" t="s">
        <v>46</v>
      </c>
      <c r="H62" s="3" t="s">
        <v>205</v>
      </c>
      <c r="I62" s="3" t="s">
        <v>206</v>
      </c>
      <c r="J62" s="3" t="s">
        <v>207</v>
      </c>
      <c r="K62" s="3" t="s">
        <v>519</v>
      </c>
      <c r="L62" s="3" t="s">
        <v>520</v>
      </c>
      <c r="M62" s="3" t="s">
        <v>521</v>
      </c>
      <c r="N62" s="3" t="s">
        <v>522</v>
      </c>
      <c r="O62" s="3" t="s">
        <v>523</v>
      </c>
      <c r="P62" s="4">
        <v>523628</v>
      </c>
      <c r="Q62" s="3" t="s">
        <v>33</v>
      </c>
      <c r="R62" s="3" t="s">
        <v>34</v>
      </c>
    </row>
    <row r="63" spans="1:18" ht="89.25" x14ac:dyDescent="0.25">
      <c r="A63" s="3" t="s">
        <v>87</v>
      </c>
      <c r="B63" s="3" t="s">
        <v>19</v>
      </c>
      <c r="C63" s="3" t="s">
        <v>524</v>
      </c>
      <c r="D63" s="3" t="s">
        <v>525</v>
      </c>
      <c r="E63" s="3" t="s">
        <v>58</v>
      </c>
      <c r="F63" s="3" t="s">
        <v>107</v>
      </c>
      <c r="G63" s="3" t="s">
        <v>46</v>
      </c>
      <c r="H63" s="3" t="s">
        <v>108</v>
      </c>
      <c r="I63" s="3" t="s">
        <v>109</v>
      </c>
      <c r="J63" s="3" t="s">
        <v>110</v>
      </c>
      <c r="K63" s="3" t="s">
        <v>526</v>
      </c>
      <c r="L63" s="3" t="s">
        <v>527</v>
      </c>
      <c r="M63" s="3" t="s">
        <v>528</v>
      </c>
      <c r="N63" s="3" t="s">
        <v>529</v>
      </c>
      <c r="O63" s="3" t="s">
        <v>530</v>
      </c>
      <c r="P63" s="4">
        <v>249717</v>
      </c>
      <c r="Q63" s="3" t="s">
        <v>33</v>
      </c>
      <c r="R63" s="3" t="s">
        <v>34</v>
      </c>
    </row>
    <row r="64" spans="1:18" ht="89.25" x14ac:dyDescent="0.25">
      <c r="A64" s="3" t="s">
        <v>87</v>
      </c>
      <c r="B64" s="3" t="s">
        <v>19</v>
      </c>
      <c r="C64" s="3" t="s">
        <v>524</v>
      </c>
      <c r="D64" s="3" t="s">
        <v>525</v>
      </c>
      <c r="E64" s="3" t="s">
        <v>22</v>
      </c>
      <c r="F64" s="3" t="s">
        <v>115</v>
      </c>
      <c r="G64" s="3" t="s">
        <v>46</v>
      </c>
      <c r="H64" s="3" t="s">
        <v>531</v>
      </c>
      <c r="I64" s="3" t="s">
        <v>532</v>
      </c>
      <c r="J64" s="3" t="s">
        <v>533</v>
      </c>
      <c r="K64" s="3" t="s">
        <v>534</v>
      </c>
      <c r="L64" s="3" t="s">
        <v>535</v>
      </c>
      <c r="M64" s="3" t="s">
        <v>536</v>
      </c>
      <c r="N64" s="3" t="s">
        <v>537</v>
      </c>
      <c r="O64" s="3" t="s">
        <v>538</v>
      </c>
      <c r="P64" s="4">
        <v>299400</v>
      </c>
      <c r="Q64" s="3" t="s">
        <v>33</v>
      </c>
      <c r="R64" s="3" t="s">
        <v>34</v>
      </c>
    </row>
    <row r="65" spans="1:18" ht="89.25" x14ac:dyDescent="0.25">
      <c r="A65" s="3" t="s">
        <v>87</v>
      </c>
      <c r="B65" s="3" t="s">
        <v>19</v>
      </c>
      <c r="C65" s="3" t="s">
        <v>524</v>
      </c>
      <c r="D65" s="3" t="s">
        <v>525</v>
      </c>
      <c r="E65" s="3" t="s">
        <v>68</v>
      </c>
      <c r="F65" s="3" t="s">
        <v>90</v>
      </c>
      <c r="G65" s="3" t="s">
        <v>46</v>
      </c>
      <c r="H65" s="3" t="s">
        <v>91</v>
      </c>
      <c r="I65" s="3" t="s">
        <v>539</v>
      </c>
      <c r="J65" s="3" t="s">
        <v>540</v>
      </c>
      <c r="K65" s="3" t="s">
        <v>541</v>
      </c>
      <c r="L65" s="3" t="s">
        <v>542</v>
      </c>
      <c r="M65" s="3" t="s">
        <v>543</v>
      </c>
      <c r="N65" s="3" t="s">
        <v>544</v>
      </c>
      <c r="O65" s="3" t="s">
        <v>545</v>
      </c>
      <c r="P65" s="4">
        <v>247716</v>
      </c>
      <c r="Q65" s="3" t="s">
        <v>33</v>
      </c>
      <c r="R65" s="3" t="s">
        <v>34</v>
      </c>
    </row>
    <row r="66" spans="1:18" ht="89.25" x14ac:dyDescent="0.25">
      <c r="A66" s="3" t="s">
        <v>87</v>
      </c>
      <c r="B66" s="3" t="s">
        <v>19</v>
      </c>
      <c r="C66" s="3" t="s">
        <v>524</v>
      </c>
      <c r="D66" s="3" t="s">
        <v>525</v>
      </c>
      <c r="E66" s="3" t="s">
        <v>44</v>
      </c>
      <c r="F66" s="3" t="s">
        <v>99</v>
      </c>
      <c r="G66" s="3" t="s">
        <v>46</v>
      </c>
      <c r="H66" s="3" t="s">
        <v>100</v>
      </c>
      <c r="I66" s="3" t="s">
        <v>101</v>
      </c>
      <c r="J66" s="3" t="s">
        <v>102</v>
      </c>
      <c r="K66" s="3" t="s">
        <v>546</v>
      </c>
      <c r="L66" s="3" t="s">
        <v>547</v>
      </c>
      <c r="M66" s="3" t="s">
        <v>548</v>
      </c>
      <c r="N66" s="3" t="s">
        <v>549</v>
      </c>
      <c r="O66" s="3" t="s">
        <v>550</v>
      </c>
      <c r="P66" s="4">
        <v>250000</v>
      </c>
      <c r="Q66" s="3" t="s">
        <v>33</v>
      </c>
      <c r="R66" s="3" t="s">
        <v>34</v>
      </c>
    </row>
    <row r="67" spans="1:18" ht="102" x14ac:dyDescent="0.25">
      <c r="A67" s="3" t="s">
        <v>369</v>
      </c>
      <c r="B67" s="3" t="s">
        <v>19</v>
      </c>
      <c r="C67" s="3" t="s">
        <v>370</v>
      </c>
      <c r="D67" s="3" t="s">
        <v>371</v>
      </c>
      <c r="E67" s="3" t="s">
        <v>58</v>
      </c>
      <c r="F67" s="3" t="s">
        <v>107</v>
      </c>
      <c r="G67" s="3" t="s">
        <v>24</v>
      </c>
      <c r="H67" s="3" t="s">
        <v>551</v>
      </c>
      <c r="I67" s="3" t="s">
        <v>552</v>
      </c>
      <c r="J67" s="3" t="s">
        <v>553</v>
      </c>
      <c r="K67" s="3" t="s">
        <v>94</v>
      </c>
      <c r="L67" s="3" t="s">
        <v>554</v>
      </c>
      <c r="M67" s="3" t="s">
        <v>555</v>
      </c>
      <c r="N67" s="3" t="s">
        <v>556</v>
      </c>
      <c r="O67" s="3" t="s">
        <v>557</v>
      </c>
      <c r="P67" s="4">
        <v>207241</v>
      </c>
      <c r="Q67" s="3" t="s">
        <v>33</v>
      </c>
      <c r="R67" s="3" t="s">
        <v>34</v>
      </c>
    </row>
    <row r="68" spans="1:18" ht="76.5" x14ac:dyDescent="0.25">
      <c r="A68" s="3" t="s">
        <v>87</v>
      </c>
      <c r="B68" s="3" t="s">
        <v>19</v>
      </c>
      <c r="C68" s="3" t="s">
        <v>558</v>
      </c>
      <c r="D68" s="3"/>
      <c r="E68" s="3" t="s">
        <v>22</v>
      </c>
      <c r="F68" s="3" t="s">
        <v>115</v>
      </c>
      <c r="G68" s="3" t="s">
        <v>46</v>
      </c>
      <c r="H68" s="3" t="s">
        <v>116</v>
      </c>
      <c r="I68" s="3" t="s">
        <v>117</v>
      </c>
      <c r="J68" s="3" t="s">
        <v>118</v>
      </c>
      <c r="K68" s="3" t="s">
        <v>94</v>
      </c>
      <c r="L68" s="3" t="s">
        <v>559</v>
      </c>
      <c r="M68" s="3" t="s">
        <v>560</v>
      </c>
      <c r="N68" s="3" t="s">
        <v>561</v>
      </c>
      <c r="O68" s="3" t="s">
        <v>562</v>
      </c>
      <c r="P68" s="4">
        <v>250000</v>
      </c>
      <c r="Q68" s="3" t="s">
        <v>33</v>
      </c>
      <c r="R68" s="3" t="s">
        <v>34</v>
      </c>
    </row>
    <row r="69" spans="1:18" ht="76.5" x14ac:dyDescent="0.25">
      <c r="A69" s="3" t="s">
        <v>87</v>
      </c>
      <c r="B69" s="3" t="s">
        <v>19</v>
      </c>
      <c r="C69" s="3" t="s">
        <v>558</v>
      </c>
      <c r="D69" s="3"/>
      <c r="E69" s="3" t="s">
        <v>68</v>
      </c>
      <c r="F69" s="3" t="s">
        <v>563</v>
      </c>
      <c r="G69" s="3" t="s">
        <v>46</v>
      </c>
      <c r="H69" s="3" t="s">
        <v>564</v>
      </c>
      <c r="I69" s="3" t="s">
        <v>565</v>
      </c>
      <c r="J69" s="3" t="s">
        <v>566</v>
      </c>
      <c r="K69" s="3" t="s">
        <v>94</v>
      </c>
      <c r="L69" s="3" t="s">
        <v>567</v>
      </c>
      <c r="M69" s="3" t="s">
        <v>568</v>
      </c>
      <c r="N69" s="3" t="s">
        <v>569</v>
      </c>
      <c r="O69" s="3" t="s">
        <v>570</v>
      </c>
      <c r="P69" s="4">
        <v>249967</v>
      </c>
      <c r="Q69" s="3" t="s">
        <v>33</v>
      </c>
      <c r="R69" s="3" t="s">
        <v>34</v>
      </c>
    </row>
    <row r="70" spans="1:18" ht="76.5" x14ac:dyDescent="0.25">
      <c r="A70" s="3" t="s">
        <v>87</v>
      </c>
      <c r="B70" s="3" t="s">
        <v>19</v>
      </c>
      <c r="C70" s="3" t="s">
        <v>558</v>
      </c>
      <c r="D70" s="3"/>
      <c r="E70" s="3" t="s">
        <v>58</v>
      </c>
      <c r="F70" s="3" t="s">
        <v>59</v>
      </c>
      <c r="G70" s="3" t="s">
        <v>46</v>
      </c>
      <c r="H70" s="3" t="s">
        <v>337</v>
      </c>
      <c r="I70" s="3" t="s">
        <v>338</v>
      </c>
      <c r="J70" s="3" t="s">
        <v>339</v>
      </c>
      <c r="K70" s="3" t="s">
        <v>571</v>
      </c>
      <c r="L70" s="3" t="s">
        <v>572</v>
      </c>
      <c r="M70" s="3" t="s">
        <v>341</v>
      </c>
      <c r="N70" s="3" t="s">
        <v>573</v>
      </c>
      <c r="O70" s="3" t="s">
        <v>343</v>
      </c>
      <c r="P70" s="4">
        <v>250000</v>
      </c>
      <c r="Q70" s="3" t="s">
        <v>33</v>
      </c>
      <c r="R70" s="3" t="s">
        <v>34</v>
      </c>
    </row>
    <row r="71" spans="1:18" ht="76.5" x14ac:dyDescent="0.25">
      <c r="A71" s="3" t="s">
        <v>87</v>
      </c>
      <c r="B71" s="3" t="s">
        <v>19</v>
      </c>
      <c r="C71" s="3" t="s">
        <v>558</v>
      </c>
      <c r="D71" s="3"/>
      <c r="E71" s="3" t="s">
        <v>44</v>
      </c>
      <c r="F71" s="3" t="s">
        <v>99</v>
      </c>
      <c r="G71" s="3" t="s">
        <v>46</v>
      </c>
      <c r="H71" s="3" t="s">
        <v>100</v>
      </c>
      <c r="I71" s="3" t="s">
        <v>101</v>
      </c>
      <c r="J71" s="3" t="s">
        <v>102</v>
      </c>
      <c r="K71" s="3" t="s">
        <v>574</v>
      </c>
      <c r="L71" s="3" t="s">
        <v>575</v>
      </c>
      <c r="M71" s="3" t="s">
        <v>576</v>
      </c>
      <c r="N71" s="3" t="s">
        <v>577</v>
      </c>
      <c r="O71" s="3" t="s">
        <v>578</v>
      </c>
      <c r="P71" s="4">
        <v>249630</v>
      </c>
      <c r="Q71" s="3" t="s">
        <v>33</v>
      </c>
      <c r="R71" s="3" t="s">
        <v>34</v>
      </c>
    </row>
    <row r="72" spans="1:18" ht="102" x14ac:dyDescent="0.25">
      <c r="A72" s="3" t="s">
        <v>87</v>
      </c>
      <c r="B72" s="3" t="s">
        <v>19</v>
      </c>
      <c r="C72" s="3" t="s">
        <v>579</v>
      </c>
      <c r="D72" s="3"/>
      <c r="E72" s="3" t="s">
        <v>22</v>
      </c>
      <c r="F72" s="3" t="s">
        <v>23</v>
      </c>
      <c r="G72" s="3" t="s">
        <v>24</v>
      </c>
      <c r="H72" s="3" t="s">
        <v>580</v>
      </c>
      <c r="I72" s="3" t="s">
        <v>581</v>
      </c>
      <c r="J72" s="3" t="s">
        <v>582</v>
      </c>
      <c r="K72" s="3" t="s">
        <v>583</v>
      </c>
      <c r="L72" s="3" t="s">
        <v>584</v>
      </c>
      <c r="M72" s="3" t="s">
        <v>585</v>
      </c>
      <c r="N72" s="3" t="s">
        <v>586</v>
      </c>
      <c r="O72" s="3" t="s">
        <v>587</v>
      </c>
      <c r="P72" s="4">
        <v>47127</v>
      </c>
      <c r="Q72" s="3" t="s">
        <v>33</v>
      </c>
      <c r="R72" s="3" t="s">
        <v>34</v>
      </c>
    </row>
    <row r="73" spans="1:18" ht="102" x14ac:dyDescent="0.25">
      <c r="A73" s="3" t="s">
        <v>87</v>
      </c>
      <c r="B73" s="3" t="s">
        <v>19</v>
      </c>
      <c r="C73" s="3" t="s">
        <v>579</v>
      </c>
      <c r="D73" s="3"/>
      <c r="E73" s="3" t="s">
        <v>22</v>
      </c>
      <c r="F73" s="3" t="s">
        <v>23</v>
      </c>
      <c r="G73" s="3" t="s">
        <v>24</v>
      </c>
      <c r="H73" s="3" t="s">
        <v>588</v>
      </c>
      <c r="I73" s="3" t="s">
        <v>589</v>
      </c>
      <c r="J73" s="3" t="s">
        <v>590</v>
      </c>
      <c r="K73" s="3" t="s">
        <v>591</v>
      </c>
      <c r="L73" s="3" t="s">
        <v>592</v>
      </c>
      <c r="M73" s="3" t="s">
        <v>593</v>
      </c>
      <c r="N73" s="3" t="s">
        <v>594</v>
      </c>
      <c r="O73" s="3" t="s">
        <v>595</v>
      </c>
      <c r="P73" s="4">
        <v>47062</v>
      </c>
      <c r="Q73" s="3" t="s">
        <v>33</v>
      </c>
      <c r="R73" s="3" t="s">
        <v>34</v>
      </c>
    </row>
    <row r="74" spans="1:18" ht="102" x14ac:dyDescent="0.25">
      <c r="A74" s="3" t="s">
        <v>87</v>
      </c>
      <c r="B74" s="3" t="s">
        <v>19</v>
      </c>
      <c r="C74" s="3" t="s">
        <v>579</v>
      </c>
      <c r="D74" s="3"/>
      <c r="E74" s="3" t="s">
        <v>22</v>
      </c>
      <c r="F74" s="3" t="s">
        <v>328</v>
      </c>
      <c r="G74" s="3" t="s">
        <v>24</v>
      </c>
      <c r="H74" s="3" t="s">
        <v>596</v>
      </c>
      <c r="I74" s="3" t="s">
        <v>597</v>
      </c>
      <c r="J74" s="3" t="s">
        <v>598</v>
      </c>
      <c r="K74" s="3" t="s">
        <v>599</v>
      </c>
      <c r="L74" s="3" t="s">
        <v>600</v>
      </c>
      <c r="M74" s="3" t="s">
        <v>601</v>
      </c>
      <c r="N74" s="3" t="s">
        <v>602</v>
      </c>
      <c r="O74" s="3" t="s">
        <v>603</v>
      </c>
      <c r="P74" s="4">
        <v>47120</v>
      </c>
      <c r="Q74" s="3" t="s">
        <v>33</v>
      </c>
      <c r="R74" s="3" t="s">
        <v>34</v>
      </c>
    </row>
    <row r="75" spans="1:18" ht="102" x14ac:dyDescent="0.25">
      <c r="A75" s="3" t="s">
        <v>87</v>
      </c>
      <c r="B75" s="3" t="s">
        <v>19</v>
      </c>
      <c r="C75" s="3" t="s">
        <v>579</v>
      </c>
      <c r="D75" s="3"/>
      <c r="E75" s="3" t="s">
        <v>22</v>
      </c>
      <c r="F75" s="3" t="s">
        <v>124</v>
      </c>
      <c r="G75" s="3" t="s">
        <v>46</v>
      </c>
      <c r="H75" s="3" t="s">
        <v>125</v>
      </c>
      <c r="I75" s="3" t="s">
        <v>126</v>
      </c>
      <c r="J75" s="3" t="s">
        <v>127</v>
      </c>
      <c r="K75" s="3" t="s">
        <v>604</v>
      </c>
      <c r="L75" s="3" t="s">
        <v>605</v>
      </c>
      <c r="M75" s="3" t="s">
        <v>606</v>
      </c>
      <c r="N75" s="3" t="s">
        <v>607</v>
      </c>
      <c r="O75" s="3" t="s">
        <v>608</v>
      </c>
      <c r="P75" s="4">
        <v>47127</v>
      </c>
      <c r="Q75" s="3" t="s">
        <v>33</v>
      </c>
      <c r="R75" s="3" t="s">
        <v>34</v>
      </c>
    </row>
    <row r="76" spans="1:18" ht="102" x14ac:dyDescent="0.25">
      <c r="A76" s="3" t="s">
        <v>87</v>
      </c>
      <c r="B76" s="3" t="s">
        <v>19</v>
      </c>
      <c r="C76" s="3" t="s">
        <v>579</v>
      </c>
      <c r="D76" s="3"/>
      <c r="E76" s="3" t="s">
        <v>22</v>
      </c>
      <c r="F76" s="3" t="s">
        <v>328</v>
      </c>
      <c r="G76" s="3" t="s">
        <v>24</v>
      </c>
      <c r="H76" s="3" t="s">
        <v>609</v>
      </c>
      <c r="I76" s="3" t="s">
        <v>610</v>
      </c>
      <c r="J76" s="3" t="s">
        <v>611</v>
      </c>
      <c r="K76" s="3" t="s">
        <v>612</v>
      </c>
      <c r="L76" s="3" t="s">
        <v>613</v>
      </c>
      <c r="M76" s="3" t="s">
        <v>614</v>
      </c>
      <c r="N76" s="3" t="s">
        <v>615</v>
      </c>
      <c r="O76" s="3" t="s">
        <v>616</v>
      </c>
      <c r="P76" s="4">
        <v>47127</v>
      </c>
      <c r="Q76" s="3" t="s">
        <v>33</v>
      </c>
      <c r="R76" s="3" t="s">
        <v>34</v>
      </c>
    </row>
    <row r="77" spans="1:18" ht="102" x14ac:dyDescent="0.25">
      <c r="A77" s="3" t="s">
        <v>87</v>
      </c>
      <c r="B77" s="3" t="s">
        <v>19</v>
      </c>
      <c r="C77" s="3" t="s">
        <v>579</v>
      </c>
      <c r="D77" s="3"/>
      <c r="E77" s="3" t="s">
        <v>22</v>
      </c>
      <c r="F77" s="3" t="s">
        <v>23</v>
      </c>
      <c r="G77" s="3" t="s">
        <v>24</v>
      </c>
      <c r="H77" s="3" t="s">
        <v>617</v>
      </c>
      <c r="I77" s="3" t="s">
        <v>618</v>
      </c>
      <c r="J77" s="3" t="s">
        <v>619</v>
      </c>
      <c r="K77" s="3" t="s">
        <v>94</v>
      </c>
      <c r="L77" s="3" t="s">
        <v>620</v>
      </c>
      <c r="M77" s="3" t="s">
        <v>621</v>
      </c>
      <c r="N77" s="3" t="s">
        <v>622</v>
      </c>
      <c r="O77" s="3" t="s">
        <v>623</v>
      </c>
      <c r="P77" s="4">
        <v>50000</v>
      </c>
      <c r="Q77" s="3" t="s">
        <v>33</v>
      </c>
      <c r="R77" s="3" t="s">
        <v>34</v>
      </c>
    </row>
    <row r="78" spans="1:18" ht="89.25" x14ac:dyDescent="0.25">
      <c r="A78" s="3" t="s">
        <v>55</v>
      </c>
      <c r="B78" s="3" t="s">
        <v>19</v>
      </c>
      <c r="C78" s="3" t="s">
        <v>56</v>
      </c>
      <c r="D78" s="3" t="s">
        <v>57</v>
      </c>
      <c r="E78" s="3" t="s">
        <v>22</v>
      </c>
      <c r="F78" s="3" t="s">
        <v>624</v>
      </c>
      <c r="G78" s="3" t="s">
        <v>24</v>
      </c>
      <c r="H78" s="3" t="s">
        <v>625</v>
      </c>
      <c r="I78" s="3" t="s">
        <v>626</v>
      </c>
      <c r="J78" s="3" t="s">
        <v>627</v>
      </c>
      <c r="K78" s="3" t="s">
        <v>628</v>
      </c>
      <c r="L78" s="3" t="s">
        <v>629</v>
      </c>
      <c r="M78" s="3" t="s">
        <v>630</v>
      </c>
      <c r="N78" s="3" t="s">
        <v>631</v>
      </c>
      <c r="O78" s="3" t="s">
        <v>632</v>
      </c>
      <c r="P78" s="4">
        <v>300000</v>
      </c>
      <c r="Q78" s="3" t="s">
        <v>33</v>
      </c>
      <c r="R78" s="3" t="s">
        <v>34</v>
      </c>
    </row>
    <row r="79" spans="1:18" ht="102" x14ac:dyDescent="0.25">
      <c r="A79" s="3" t="s">
        <v>18</v>
      </c>
      <c r="B79" s="3" t="s">
        <v>19</v>
      </c>
      <c r="C79" s="3" t="s">
        <v>633</v>
      </c>
      <c r="D79" s="3"/>
      <c r="E79" s="3" t="s">
        <v>22</v>
      </c>
      <c r="F79" s="3" t="s">
        <v>23</v>
      </c>
      <c r="G79" s="3" t="s">
        <v>24</v>
      </c>
      <c r="H79" s="3" t="s">
        <v>25</v>
      </c>
      <c r="I79" s="3" t="s">
        <v>26</v>
      </c>
      <c r="J79" s="3" t="s">
        <v>27</v>
      </c>
      <c r="K79" s="3" t="s">
        <v>634</v>
      </c>
      <c r="L79" s="3" t="s">
        <v>635</v>
      </c>
      <c r="M79" s="3" t="s">
        <v>636</v>
      </c>
      <c r="N79" s="3" t="s">
        <v>637</v>
      </c>
      <c r="O79" s="3" t="s">
        <v>638</v>
      </c>
      <c r="P79" s="4">
        <v>370400</v>
      </c>
      <c r="Q79" s="3" t="s">
        <v>33</v>
      </c>
      <c r="R79" s="3" t="s">
        <v>34</v>
      </c>
    </row>
    <row r="80" spans="1:18" ht="102" x14ac:dyDescent="0.25">
      <c r="A80" s="3" t="s">
        <v>18</v>
      </c>
      <c r="B80" s="3" t="s">
        <v>19</v>
      </c>
      <c r="C80" s="3" t="s">
        <v>633</v>
      </c>
      <c r="D80" s="3"/>
      <c r="E80" s="3" t="s">
        <v>68</v>
      </c>
      <c r="F80" s="3" t="s">
        <v>563</v>
      </c>
      <c r="G80" s="3" t="s">
        <v>46</v>
      </c>
      <c r="H80" s="3" t="s">
        <v>564</v>
      </c>
      <c r="I80" s="3" t="s">
        <v>565</v>
      </c>
      <c r="J80" s="3" t="s">
        <v>566</v>
      </c>
      <c r="K80" s="3" t="s">
        <v>639</v>
      </c>
      <c r="L80" s="3" t="s">
        <v>640</v>
      </c>
      <c r="M80" s="3" t="s">
        <v>641</v>
      </c>
      <c r="N80" s="3" t="s">
        <v>642</v>
      </c>
      <c r="O80" s="3" t="s">
        <v>643</v>
      </c>
      <c r="P80" s="4">
        <v>306023</v>
      </c>
      <c r="Q80" s="3" t="s">
        <v>33</v>
      </c>
      <c r="R80" s="3" t="s">
        <v>34</v>
      </c>
    </row>
    <row r="81" spans="1:18" ht="63.75" x14ac:dyDescent="0.25">
      <c r="A81" s="3" t="s">
        <v>18</v>
      </c>
      <c r="B81" s="3" t="s">
        <v>19</v>
      </c>
      <c r="C81" s="3" t="s">
        <v>644</v>
      </c>
      <c r="D81" s="3"/>
      <c r="E81" s="3" t="s">
        <v>22</v>
      </c>
      <c r="F81" s="3" t="s">
        <v>124</v>
      </c>
      <c r="G81" s="3" t="s">
        <v>46</v>
      </c>
      <c r="H81" s="3" t="s">
        <v>125</v>
      </c>
      <c r="I81" s="3" t="s">
        <v>126</v>
      </c>
      <c r="J81" s="3" t="s">
        <v>127</v>
      </c>
      <c r="K81" s="3" t="s">
        <v>645</v>
      </c>
      <c r="L81" s="3" t="s">
        <v>646</v>
      </c>
      <c r="M81" s="3" t="s">
        <v>647</v>
      </c>
      <c r="N81" s="3" t="s">
        <v>648</v>
      </c>
      <c r="O81" s="3" t="s">
        <v>649</v>
      </c>
      <c r="P81" s="4">
        <v>500000</v>
      </c>
      <c r="Q81" s="3" t="s">
        <v>33</v>
      </c>
      <c r="R81" s="3" t="s">
        <v>34</v>
      </c>
    </row>
    <row r="82" spans="1:18" ht="63.75" x14ac:dyDescent="0.25">
      <c r="A82" s="3" t="s">
        <v>18</v>
      </c>
      <c r="B82" s="3" t="s">
        <v>19</v>
      </c>
      <c r="C82" s="3" t="s">
        <v>644</v>
      </c>
      <c r="D82" s="3"/>
      <c r="E82" s="3" t="s">
        <v>22</v>
      </c>
      <c r="F82" s="3" t="s">
        <v>115</v>
      </c>
      <c r="G82" s="3" t="s">
        <v>46</v>
      </c>
      <c r="H82" s="3" t="s">
        <v>116</v>
      </c>
      <c r="I82" s="3" t="s">
        <v>117</v>
      </c>
      <c r="J82" s="3" t="s">
        <v>118</v>
      </c>
      <c r="K82" s="3" t="s">
        <v>650</v>
      </c>
      <c r="L82" s="3" t="s">
        <v>651</v>
      </c>
      <c r="M82" s="3" t="s">
        <v>652</v>
      </c>
      <c r="N82" s="3" t="s">
        <v>653</v>
      </c>
      <c r="O82" s="3" t="s">
        <v>654</v>
      </c>
      <c r="P82" s="4">
        <v>400000</v>
      </c>
      <c r="Q82" s="3" t="s">
        <v>33</v>
      </c>
      <c r="R82" s="3" t="s">
        <v>34</v>
      </c>
    </row>
    <row r="83" spans="1:18" ht="63.75" x14ac:dyDescent="0.25">
      <c r="A83" s="3" t="s">
        <v>18</v>
      </c>
      <c r="B83" s="3" t="s">
        <v>19</v>
      </c>
      <c r="C83" s="3" t="s">
        <v>644</v>
      </c>
      <c r="D83" s="3"/>
      <c r="E83" s="3" t="s">
        <v>22</v>
      </c>
      <c r="F83" s="3" t="s">
        <v>23</v>
      </c>
      <c r="G83" s="3" t="s">
        <v>46</v>
      </c>
      <c r="H83" s="3" t="s">
        <v>655</v>
      </c>
      <c r="I83" s="3" t="s">
        <v>656</v>
      </c>
      <c r="J83" s="3" t="s">
        <v>657</v>
      </c>
      <c r="K83" s="3" t="s">
        <v>658</v>
      </c>
      <c r="L83" s="3" t="s">
        <v>659</v>
      </c>
      <c r="M83" s="3" t="s">
        <v>660</v>
      </c>
      <c r="N83" s="3" t="s">
        <v>661</v>
      </c>
      <c r="O83" s="3" t="s">
        <v>662</v>
      </c>
      <c r="P83" s="4">
        <v>398057</v>
      </c>
      <c r="Q83" s="3" t="s">
        <v>33</v>
      </c>
      <c r="R83" s="3" t="s">
        <v>34</v>
      </c>
    </row>
    <row r="84" spans="1:18" ht="63.75" x14ac:dyDescent="0.25">
      <c r="A84" s="3" t="s">
        <v>18</v>
      </c>
      <c r="B84" s="3" t="s">
        <v>19</v>
      </c>
      <c r="C84" s="3" t="s">
        <v>644</v>
      </c>
      <c r="D84" s="3"/>
      <c r="E84" s="3" t="s">
        <v>22</v>
      </c>
      <c r="F84" s="3" t="s">
        <v>229</v>
      </c>
      <c r="G84" s="3" t="s">
        <v>24</v>
      </c>
      <c r="H84" s="3" t="s">
        <v>663</v>
      </c>
      <c r="I84" s="3" t="s">
        <v>664</v>
      </c>
      <c r="J84" s="3" t="s">
        <v>665</v>
      </c>
      <c r="K84" s="3" t="s">
        <v>666</v>
      </c>
      <c r="L84" s="3" t="s">
        <v>667</v>
      </c>
      <c r="M84" s="3" t="s">
        <v>668</v>
      </c>
      <c r="N84" s="3" t="s">
        <v>669</v>
      </c>
      <c r="O84" s="3" t="s">
        <v>670</v>
      </c>
      <c r="P84" s="4">
        <v>398199</v>
      </c>
      <c r="Q84" s="3" t="s">
        <v>33</v>
      </c>
      <c r="R84" s="3" t="s">
        <v>34</v>
      </c>
    </row>
    <row r="85" spans="1:18" ht="114.75" x14ac:dyDescent="0.25">
      <c r="A85" s="3" t="s">
        <v>87</v>
      </c>
      <c r="B85" s="3" t="s">
        <v>19</v>
      </c>
      <c r="C85" s="3" t="s">
        <v>228</v>
      </c>
      <c r="D85" s="3"/>
      <c r="E85" s="3" t="s">
        <v>22</v>
      </c>
      <c r="F85" s="3" t="s">
        <v>23</v>
      </c>
      <c r="G85" s="3" t="s">
        <v>24</v>
      </c>
      <c r="H85" s="3" t="s">
        <v>671</v>
      </c>
      <c r="I85" s="3" t="s">
        <v>672</v>
      </c>
      <c r="J85" s="3" t="s">
        <v>673</v>
      </c>
      <c r="K85" s="3" t="s">
        <v>674</v>
      </c>
      <c r="L85" s="3" t="s">
        <v>675</v>
      </c>
      <c r="M85" s="3" t="s">
        <v>676</v>
      </c>
      <c r="N85" s="3" t="s">
        <v>677</v>
      </c>
      <c r="O85" s="3" t="s">
        <v>678</v>
      </c>
      <c r="P85" s="4">
        <v>680250</v>
      </c>
      <c r="Q85" s="3" t="s">
        <v>33</v>
      </c>
      <c r="R85" s="3" t="s">
        <v>34</v>
      </c>
    </row>
    <row r="86" spans="1:18" ht="114.75" x14ac:dyDescent="0.25">
      <c r="A86" s="3" t="s">
        <v>87</v>
      </c>
      <c r="B86" s="3" t="s">
        <v>19</v>
      </c>
      <c r="C86" s="3" t="s">
        <v>228</v>
      </c>
      <c r="D86" s="3"/>
      <c r="E86" s="3" t="s">
        <v>44</v>
      </c>
      <c r="F86" s="3" t="s">
        <v>167</v>
      </c>
      <c r="G86" s="3" t="s">
        <v>46</v>
      </c>
      <c r="H86" s="3" t="s">
        <v>679</v>
      </c>
      <c r="I86" s="3" t="s">
        <v>680</v>
      </c>
      <c r="J86" s="3" t="s">
        <v>681</v>
      </c>
      <c r="K86" s="3" t="s">
        <v>682</v>
      </c>
      <c r="L86" s="3" t="s">
        <v>683</v>
      </c>
      <c r="M86" s="3" t="s">
        <v>684</v>
      </c>
      <c r="N86" s="3" t="s">
        <v>685</v>
      </c>
      <c r="O86" s="3" t="s">
        <v>686</v>
      </c>
      <c r="P86" s="4">
        <v>1441602</v>
      </c>
      <c r="Q86" s="3" t="s">
        <v>33</v>
      </c>
      <c r="R86" s="3" t="s">
        <v>34</v>
      </c>
    </row>
    <row r="87" spans="1:18" ht="63.75" x14ac:dyDescent="0.25">
      <c r="A87" s="3" t="s">
        <v>55</v>
      </c>
      <c r="B87" s="3" t="s">
        <v>19</v>
      </c>
      <c r="C87" s="3" t="s">
        <v>474</v>
      </c>
      <c r="D87" s="3"/>
      <c r="E87" s="3" t="s">
        <v>22</v>
      </c>
      <c r="F87" s="3" t="s">
        <v>115</v>
      </c>
      <c r="G87" s="3" t="s">
        <v>46</v>
      </c>
      <c r="H87" s="3" t="s">
        <v>687</v>
      </c>
      <c r="I87" s="3" t="s">
        <v>688</v>
      </c>
      <c r="J87" s="3" t="s">
        <v>689</v>
      </c>
      <c r="K87" s="3" t="s">
        <v>690</v>
      </c>
      <c r="L87" s="3" t="s">
        <v>691</v>
      </c>
      <c r="M87" s="3" t="s">
        <v>692</v>
      </c>
      <c r="N87" s="3" t="s">
        <v>693</v>
      </c>
      <c r="O87" s="3" t="s">
        <v>694</v>
      </c>
      <c r="P87" s="4">
        <v>466798</v>
      </c>
      <c r="Q87" s="3" t="s">
        <v>33</v>
      </c>
      <c r="R87" s="3" t="s">
        <v>34</v>
      </c>
    </row>
    <row r="88" spans="1:18" ht="102" x14ac:dyDescent="0.25">
      <c r="A88" s="3" t="s">
        <v>55</v>
      </c>
      <c r="B88" s="3" t="s">
        <v>19</v>
      </c>
      <c r="C88" s="3" t="s">
        <v>695</v>
      </c>
      <c r="D88" s="3" t="s">
        <v>696</v>
      </c>
      <c r="E88" s="3" t="s">
        <v>58</v>
      </c>
      <c r="F88" s="3" t="s">
        <v>697</v>
      </c>
      <c r="G88" s="3" t="s">
        <v>46</v>
      </c>
      <c r="H88" s="3" t="s">
        <v>698</v>
      </c>
      <c r="I88" s="3" t="s">
        <v>699</v>
      </c>
      <c r="J88" s="3" t="s">
        <v>700</v>
      </c>
      <c r="K88" s="3" t="s">
        <v>94</v>
      </c>
      <c r="L88" s="3" t="s">
        <v>701</v>
      </c>
      <c r="M88" s="3" t="s">
        <v>702</v>
      </c>
      <c r="N88" s="3" t="s">
        <v>703</v>
      </c>
      <c r="O88" s="3" t="s">
        <v>704</v>
      </c>
      <c r="P88" s="4">
        <v>230767</v>
      </c>
      <c r="Q88" s="3" t="s">
        <v>33</v>
      </c>
      <c r="R88" s="3" t="s">
        <v>34</v>
      </c>
    </row>
    <row r="89" spans="1:18" ht="102" x14ac:dyDescent="0.25">
      <c r="A89" s="3" t="s">
        <v>87</v>
      </c>
      <c r="B89" s="3" t="s">
        <v>19</v>
      </c>
      <c r="C89" s="3" t="s">
        <v>579</v>
      </c>
      <c r="D89" s="3"/>
      <c r="E89" s="3" t="s">
        <v>22</v>
      </c>
      <c r="F89" s="3" t="s">
        <v>705</v>
      </c>
      <c r="G89" s="3" t="s">
        <v>24</v>
      </c>
      <c r="H89" s="3" t="s">
        <v>706</v>
      </c>
      <c r="I89" s="3" t="s">
        <v>707</v>
      </c>
      <c r="J89" s="3" t="s">
        <v>708</v>
      </c>
      <c r="K89" s="3" t="s">
        <v>94</v>
      </c>
      <c r="L89" s="3" t="s">
        <v>709</v>
      </c>
      <c r="M89" s="3" t="s">
        <v>710</v>
      </c>
      <c r="N89" s="3" t="s">
        <v>711</v>
      </c>
      <c r="O89" s="3" t="s">
        <v>712</v>
      </c>
      <c r="P89" s="4">
        <v>50000</v>
      </c>
      <c r="Q89" s="3" t="s">
        <v>33</v>
      </c>
      <c r="R89" s="3" t="s">
        <v>34</v>
      </c>
    </row>
    <row r="90" spans="1:18" ht="102" x14ac:dyDescent="0.25">
      <c r="A90" s="3" t="s">
        <v>87</v>
      </c>
      <c r="B90" s="3" t="s">
        <v>19</v>
      </c>
      <c r="C90" s="3" t="s">
        <v>579</v>
      </c>
      <c r="D90" s="3"/>
      <c r="E90" s="3" t="s">
        <v>22</v>
      </c>
      <c r="F90" s="3" t="s">
        <v>23</v>
      </c>
      <c r="G90" s="3" t="s">
        <v>24</v>
      </c>
      <c r="H90" s="3" t="s">
        <v>713</v>
      </c>
      <c r="I90" s="3" t="s">
        <v>714</v>
      </c>
      <c r="J90" s="3" t="s">
        <v>715</v>
      </c>
      <c r="K90" s="3" t="s">
        <v>94</v>
      </c>
      <c r="L90" s="3" t="s">
        <v>716</v>
      </c>
      <c r="M90" s="3" t="s">
        <v>717</v>
      </c>
      <c r="N90" s="3" t="s">
        <v>718</v>
      </c>
      <c r="O90" s="3" t="s">
        <v>719</v>
      </c>
      <c r="P90" s="4">
        <v>50000</v>
      </c>
      <c r="Q90" s="3" t="s">
        <v>33</v>
      </c>
      <c r="R90" s="3" t="s">
        <v>34</v>
      </c>
    </row>
    <row r="91" spans="1:18" ht="102" x14ac:dyDescent="0.25">
      <c r="A91" s="3" t="s">
        <v>87</v>
      </c>
      <c r="B91" s="3" t="s">
        <v>19</v>
      </c>
      <c r="C91" s="3" t="s">
        <v>579</v>
      </c>
      <c r="D91" s="3"/>
      <c r="E91" s="3" t="s">
        <v>44</v>
      </c>
      <c r="F91" s="3" t="s">
        <v>410</v>
      </c>
      <c r="G91" s="3" t="s">
        <v>24</v>
      </c>
      <c r="H91" s="3" t="s">
        <v>720</v>
      </c>
      <c r="I91" s="3" t="s">
        <v>721</v>
      </c>
      <c r="J91" s="3" t="s">
        <v>722</v>
      </c>
      <c r="K91" s="3" t="s">
        <v>94</v>
      </c>
      <c r="L91" s="3" t="s">
        <v>723</v>
      </c>
      <c r="M91" s="3" t="s">
        <v>724</v>
      </c>
      <c r="N91" s="3" t="s">
        <v>725</v>
      </c>
      <c r="O91" s="3" t="s">
        <v>726</v>
      </c>
      <c r="P91" s="4">
        <v>49969</v>
      </c>
      <c r="Q91" s="3" t="s">
        <v>33</v>
      </c>
      <c r="R91" s="3" t="s">
        <v>34</v>
      </c>
    </row>
    <row r="92" spans="1:18" ht="102" x14ac:dyDescent="0.25">
      <c r="A92" s="3" t="s">
        <v>87</v>
      </c>
      <c r="B92" s="3" t="s">
        <v>19</v>
      </c>
      <c r="C92" s="3" t="s">
        <v>579</v>
      </c>
      <c r="D92" s="3"/>
      <c r="E92" s="3" t="s">
        <v>44</v>
      </c>
      <c r="F92" s="3" t="s">
        <v>410</v>
      </c>
      <c r="G92" s="3" t="s">
        <v>46</v>
      </c>
      <c r="H92" s="3" t="s">
        <v>727</v>
      </c>
      <c r="I92" s="3" t="s">
        <v>728</v>
      </c>
      <c r="J92" s="3" t="s">
        <v>729</v>
      </c>
      <c r="K92" s="3" t="s">
        <v>94</v>
      </c>
      <c r="L92" s="3" t="s">
        <v>730</v>
      </c>
      <c r="M92" s="3" t="s">
        <v>731</v>
      </c>
      <c r="N92" s="3" t="s">
        <v>732</v>
      </c>
      <c r="O92" s="3" t="s">
        <v>733</v>
      </c>
      <c r="P92" s="4">
        <v>49970</v>
      </c>
      <c r="Q92" s="3" t="s">
        <v>33</v>
      </c>
      <c r="R92" s="3" t="s">
        <v>34</v>
      </c>
    </row>
    <row r="93" spans="1:18" ht="89.25" x14ac:dyDescent="0.25">
      <c r="A93" s="3" t="s">
        <v>87</v>
      </c>
      <c r="B93" s="3" t="s">
        <v>19</v>
      </c>
      <c r="C93" s="3" t="s">
        <v>734</v>
      </c>
      <c r="D93" s="3"/>
      <c r="E93" s="3" t="s">
        <v>58</v>
      </c>
      <c r="F93" s="3" t="s">
        <v>107</v>
      </c>
      <c r="G93" s="3" t="s">
        <v>46</v>
      </c>
      <c r="H93" s="3" t="s">
        <v>108</v>
      </c>
      <c r="I93" s="3" t="s">
        <v>109</v>
      </c>
      <c r="J93" s="3" t="s">
        <v>110</v>
      </c>
      <c r="K93" s="3" t="s">
        <v>735</v>
      </c>
      <c r="L93" s="3" t="s">
        <v>736</v>
      </c>
      <c r="M93" s="3" t="s">
        <v>737</v>
      </c>
      <c r="N93" s="3" t="s">
        <v>738</v>
      </c>
      <c r="O93" s="3" t="s">
        <v>739</v>
      </c>
      <c r="P93" s="4">
        <v>92151</v>
      </c>
      <c r="Q93" s="3" t="s">
        <v>33</v>
      </c>
      <c r="R93" s="3" t="s">
        <v>34</v>
      </c>
    </row>
    <row r="94" spans="1:18" ht="89.25" x14ac:dyDescent="0.25">
      <c r="A94" s="3" t="s">
        <v>55</v>
      </c>
      <c r="B94" s="3" t="s">
        <v>19</v>
      </c>
      <c r="C94" s="3" t="s">
        <v>740</v>
      </c>
      <c r="D94" s="3" t="s">
        <v>741</v>
      </c>
      <c r="E94" s="3" t="s">
        <v>68</v>
      </c>
      <c r="F94" s="3" t="s">
        <v>742</v>
      </c>
      <c r="G94" s="3" t="s">
        <v>46</v>
      </c>
      <c r="H94" s="3" t="s">
        <v>743</v>
      </c>
      <c r="I94" s="3" t="s">
        <v>744</v>
      </c>
      <c r="J94" s="3" t="s">
        <v>745</v>
      </c>
      <c r="K94" s="3" t="s">
        <v>746</v>
      </c>
      <c r="L94" s="3" t="s">
        <v>747</v>
      </c>
      <c r="M94" s="3" t="s">
        <v>748</v>
      </c>
      <c r="N94" s="3" t="s">
        <v>749</v>
      </c>
      <c r="O94" s="3" t="s">
        <v>750</v>
      </c>
      <c r="P94" s="4">
        <v>491740</v>
      </c>
      <c r="Q94" s="3" t="s">
        <v>33</v>
      </c>
      <c r="R94" s="3" t="s">
        <v>34</v>
      </c>
    </row>
    <row r="95" spans="1:18" ht="89.25" x14ac:dyDescent="0.25">
      <c r="A95" s="3" t="s">
        <v>55</v>
      </c>
      <c r="B95" s="3" t="s">
        <v>19</v>
      </c>
      <c r="C95" s="3" t="s">
        <v>751</v>
      </c>
      <c r="D95" s="3"/>
      <c r="E95" s="3" t="s">
        <v>22</v>
      </c>
      <c r="F95" s="3" t="s">
        <v>115</v>
      </c>
      <c r="G95" s="3" t="s">
        <v>46</v>
      </c>
      <c r="H95" s="3" t="s">
        <v>687</v>
      </c>
      <c r="I95" s="3" t="s">
        <v>688</v>
      </c>
      <c r="J95" s="3" t="s">
        <v>689</v>
      </c>
      <c r="K95" s="3" t="s">
        <v>752</v>
      </c>
      <c r="L95" s="3" t="s">
        <v>753</v>
      </c>
      <c r="M95" s="3" t="s">
        <v>692</v>
      </c>
      <c r="N95" s="3" t="s">
        <v>693</v>
      </c>
      <c r="O95" s="3" t="s">
        <v>694</v>
      </c>
      <c r="P95" s="4">
        <v>331546</v>
      </c>
      <c r="Q95" s="3" t="s">
        <v>33</v>
      </c>
      <c r="R95" s="3" t="s">
        <v>34</v>
      </c>
    </row>
    <row r="96" spans="1:18" ht="89.25" x14ac:dyDescent="0.25">
      <c r="A96" s="3" t="s">
        <v>55</v>
      </c>
      <c r="B96" s="3" t="s">
        <v>19</v>
      </c>
      <c r="C96" s="3" t="s">
        <v>751</v>
      </c>
      <c r="D96" s="3"/>
      <c r="E96" s="3" t="s">
        <v>44</v>
      </c>
      <c r="F96" s="3" t="s">
        <v>99</v>
      </c>
      <c r="G96" s="3" t="s">
        <v>46</v>
      </c>
      <c r="H96" s="3" t="s">
        <v>475</v>
      </c>
      <c r="I96" s="3" t="s">
        <v>476</v>
      </c>
      <c r="J96" s="3" t="s">
        <v>477</v>
      </c>
      <c r="K96" s="3" t="s">
        <v>94</v>
      </c>
      <c r="L96" s="3" t="s">
        <v>754</v>
      </c>
      <c r="M96" s="3" t="s">
        <v>480</v>
      </c>
      <c r="N96" s="3" t="s">
        <v>481</v>
      </c>
      <c r="O96" s="3" t="s">
        <v>482</v>
      </c>
      <c r="P96" s="4">
        <v>822444</v>
      </c>
      <c r="Q96" s="3" t="s">
        <v>33</v>
      </c>
      <c r="R96" s="3" t="s">
        <v>34</v>
      </c>
    </row>
    <row r="97" spans="1:18" ht="63.75" x14ac:dyDescent="0.25">
      <c r="A97" s="3" t="s">
        <v>87</v>
      </c>
      <c r="B97" s="3" t="s">
        <v>19</v>
      </c>
      <c r="C97" s="3" t="s">
        <v>755</v>
      </c>
      <c r="D97" s="3"/>
      <c r="E97" s="3" t="s">
        <v>44</v>
      </c>
      <c r="F97" s="3" t="s">
        <v>410</v>
      </c>
      <c r="G97" s="3" t="s">
        <v>24</v>
      </c>
      <c r="H97" s="3" t="s">
        <v>720</v>
      </c>
      <c r="I97" s="3" t="s">
        <v>721</v>
      </c>
      <c r="J97" s="3" t="s">
        <v>722</v>
      </c>
      <c r="K97" s="3" t="s">
        <v>756</v>
      </c>
      <c r="L97" s="3" t="s">
        <v>757</v>
      </c>
      <c r="M97" s="3" t="s">
        <v>758</v>
      </c>
      <c r="N97" s="3" t="s">
        <v>759</v>
      </c>
      <c r="O97" s="3" t="s">
        <v>760</v>
      </c>
      <c r="P97" s="4">
        <v>130000</v>
      </c>
      <c r="Q97" s="3" t="s">
        <v>33</v>
      </c>
      <c r="R97" s="3" t="s">
        <v>34</v>
      </c>
    </row>
    <row r="98" spans="1:18" ht="89.25" x14ac:dyDescent="0.25">
      <c r="A98" s="3" t="s">
        <v>18</v>
      </c>
      <c r="B98" s="3" t="s">
        <v>19</v>
      </c>
      <c r="C98" s="3" t="s">
        <v>761</v>
      </c>
      <c r="D98" s="3" t="s">
        <v>762</v>
      </c>
      <c r="E98" s="3" t="s">
        <v>44</v>
      </c>
      <c r="F98" s="3" t="s">
        <v>99</v>
      </c>
      <c r="G98" s="3" t="s">
        <v>46</v>
      </c>
      <c r="H98" s="3" t="s">
        <v>100</v>
      </c>
      <c r="I98" s="3" t="s">
        <v>101</v>
      </c>
      <c r="J98" s="3" t="s">
        <v>102</v>
      </c>
      <c r="K98" s="3" t="s">
        <v>763</v>
      </c>
      <c r="L98" s="3" t="s">
        <v>764</v>
      </c>
      <c r="M98" s="3" t="s">
        <v>765</v>
      </c>
      <c r="N98" s="3" t="s">
        <v>766</v>
      </c>
      <c r="O98" s="3" t="s">
        <v>767</v>
      </c>
      <c r="P98" s="4">
        <v>402482</v>
      </c>
      <c r="Q98" s="3" t="s">
        <v>33</v>
      </c>
      <c r="R98" s="3" t="s">
        <v>34</v>
      </c>
    </row>
    <row r="99" spans="1:18" ht="89.25" x14ac:dyDescent="0.25">
      <c r="A99" s="3" t="s">
        <v>18</v>
      </c>
      <c r="B99" s="3" t="s">
        <v>19</v>
      </c>
      <c r="C99" s="3" t="s">
        <v>761</v>
      </c>
      <c r="D99" s="3" t="s">
        <v>762</v>
      </c>
      <c r="E99" s="3" t="s">
        <v>58</v>
      </c>
      <c r="F99" s="3" t="s">
        <v>107</v>
      </c>
      <c r="G99" s="3" t="s">
        <v>46</v>
      </c>
      <c r="H99" s="3" t="s">
        <v>108</v>
      </c>
      <c r="I99" s="3" t="s">
        <v>109</v>
      </c>
      <c r="J99" s="3" t="s">
        <v>110</v>
      </c>
      <c r="K99" s="3" t="s">
        <v>768</v>
      </c>
      <c r="L99" s="3" t="s">
        <v>769</v>
      </c>
      <c r="M99" s="3" t="s">
        <v>112</v>
      </c>
      <c r="N99" s="3" t="s">
        <v>113</v>
      </c>
      <c r="O99" s="3" t="s">
        <v>114</v>
      </c>
      <c r="P99" s="4">
        <v>259906</v>
      </c>
      <c r="Q99" s="3" t="s">
        <v>33</v>
      </c>
      <c r="R99" s="3" t="s">
        <v>34</v>
      </c>
    </row>
    <row r="100" spans="1:18" ht="89.25" x14ac:dyDescent="0.25">
      <c r="A100" s="3" t="s">
        <v>55</v>
      </c>
      <c r="B100" s="3" t="s">
        <v>19</v>
      </c>
      <c r="C100" s="3" t="s">
        <v>56</v>
      </c>
      <c r="D100" s="3" t="s">
        <v>57</v>
      </c>
      <c r="E100" s="3" t="s">
        <v>68</v>
      </c>
      <c r="F100" s="3" t="s">
        <v>770</v>
      </c>
      <c r="G100" s="3" t="s">
        <v>46</v>
      </c>
      <c r="H100" s="3" t="s">
        <v>771</v>
      </c>
      <c r="I100" s="3" t="s">
        <v>772</v>
      </c>
      <c r="J100" s="3" t="s">
        <v>773</v>
      </c>
      <c r="K100" s="3" t="s">
        <v>94</v>
      </c>
      <c r="L100" s="3" t="s">
        <v>774</v>
      </c>
      <c r="M100" s="3" t="s">
        <v>775</v>
      </c>
      <c r="N100" s="3" t="s">
        <v>776</v>
      </c>
      <c r="O100" s="3" t="s">
        <v>777</v>
      </c>
      <c r="P100" s="4">
        <v>300000</v>
      </c>
      <c r="Q100" s="3" t="s">
        <v>33</v>
      </c>
      <c r="R100" s="3" t="s">
        <v>34</v>
      </c>
    </row>
    <row r="101" spans="1:18" ht="89.25" x14ac:dyDescent="0.25">
      <c r="A101" s="3" t="s">
        <v>55</v>
      </c>
      <c r="B101" s="3" t="s">
        <v>19</v>
      </c>
      <c r="C101" s="3" t="s">
        <v>56</v>
      </c>
      <c r="D101" s="3" t="s">
        <v>57</v>
      </c>
      <c r="E101" s="3" t="s">
        <v>22</v>
      </c>
      <c r="F101" s="3" t="s">
        <v>287</v>
      </c>
      <c r="G101" s="3" t="s">
        <v>24</v>
      </c>
      <c r="H101" s="3" t="s">
        <v>778</v>
      </c>
      <c r="I101" s="3" t="s">
        <v>779</v>
      </c>
      <c r="J101" s="3" t="s">
        <v>780</v>
      </c>
      <c r="K101" s="3" t="s">
        <v>781</v>
      </c>
      <c r="L101" s="3" t="s">
        <v>782</v>
      </c>
      <c r="M101" s="3" t="s">
        <v>783</v>
      </c>
      <c r="N101" s="3" t="s">
        <v>784</v>
      </c>
      <c r="O101" s="3" t="s">
        <v>785</v>
      </c>
      <c r="P101" s="4">
        <v>300000</v>
      </c>
      <c r="Q101" s="3" t="s">
        <v>33</v>
      </c>
      <c r="R101" s="3" t="s">
        <v>34</v>
      </c>
    </row>
    <row r="102" spans="1:18" ht="89.25" x14ac:dyDescent="0.25">
      <c r="A102" s="3" t="s">
        <v>18</v>
      </c>
      <c r="B102" s="3" t="s">
        <v>19</v>
      </c>
      <c r="C102" s="3" t="s">
        <v>786</v>
      </c>
      <c r="D102" s="3"/>
      <c r="E102" s="3" t="s">
        <v>44</v>
      </c>
      <c r="F102" s="3" t="s">
        <v>99</v>
      </c>
      <c r="G102" s="3" t="s">
        <v>219</v>
      </c>
      <c r="H102" s="3" t="s">
        <v>787</v>
      </c>
      <c r="I102" s="3" t="s">
        <v>788</v>
      </c>
      <c r="J102" s="3" t="s">
        <v>789</v>
      </c>
      <c r="K102" s="3" t="s">
        <v>790</v>
      </c>
      <c r="L102" s="3" t="s">
        <v>791</v>
      </c>
      <c r="M102" s="3" t="s">
        <v>792</v>
      </c>
      <c r="N102" s="3" t="s">
        <v>793</v>
      </c>
      <c r="O102" s="3" t="s">
        <v>794</v>
      </c>
      <c r="P102" s="4">
        <v>207243</v>
      </c>
      <c r="Q102" s="3" t="s">
        <v>33</v>
      </c>
      <c r="R102" s="3" t="s">
        <v>34</v>
      </c>
    </row>
    <row r="103" spans="1:18" ht="89.25" x14ac:dyDescent="0.25">
      <c r="A103" s="3" t="s">
        <v>18</v>
      </c>
      <c r="B103" s="3" t="s">
        <v>19</v>
      </c>
      <c r="C103" s="3" t="s">
        <v>786</v>
      </c>
      <c r="D103" s="3"/>
      <c r="E103" s="3" t="s">
        <v>68</v>
      </c>
      <c r="F103" s="3" t="s">
        <v>247</v>
      </c>
      <c r="G103" s="3" t="s">
        <v>219</v>
      </c>
      <c r="H103" s="3" t="s">
        <v>795</v>
      </c>
      <c r="I103" s="3" t="s">
        <v>796</v>
      </c>
      <c r="J103" s="3" t="s">
        <v>797</v>
      </c>
      <c r="K103" s="3" t="s">
        <v>798</v>
      </c>
      <c r="L103" s="3" t="s">
        <v>799</v>
      </c>
      <c r="M103" s="3" t="s">
        <v>800</v>
      </c>
      <c r="N103" s="3" t="s">
        <v>801</v>
      </c>
      <c r="O103" s="3" t="s">
        <v>802</v>
      </c>
      <c r="P103" s="4">
        <v>297254</v>
      </c>
      <c r="Q103" s="3" t="s">
        <v>33</v>
      </c>
      <c r="R103" s="3" t="s">
        <v>34</v>
      </c>
    </row>
    <row r="104" spans="1:18" ht="89.25" x14ac:dyDescent="0.25">
      <c r="A104" s="3" t="s">
        <v>18</v>
      </c>
      <c r="B104" s="3" t="s">
        <v>19</v>
      </c>
      <c r="C104" s="3" t="s">
        <v>786</v>
      </c>
      <c r="D104" s="3"/>
      <c r="E104" s="3" t="s">
        <v>22</v>
      </c>
      <c r="F104" s="3" t="s">
        <v>23</v>
      </c>
      <c r="G104" s="3" t="s">
        <v>24</v>
      </c>
      <c r="H104" s="3" t="s">
        <v>803</v>
      </c>
      <c r="I104" s="3" t="s">
        <v>804</v>
      </c>
      <c r="J104" s="3" t="s">
        <v>805</v>
      </c>
      <c r="K104" s="3" t="s">
        <v>806</v>
      </c>
      <c r="L104" s="3" t="s">
        <v>807</v>
      </c>
      <c r="M104" s="3" t="s">
        <v>808</v>
      </c>
      <c r="N104" s="3" t="s">
        <v>809</v>
      </c>
      <c r="O104" s="3" t="s">
        <v>810</v>
      </c>
      <c r="P104" s="4">
        <v>317527</v>
      </c>
      <c r="Q104" s="3" t="s">
        <v>33</v>
      </c>
      <c r="R104" s="3" t="s">
        <v>34</v>
      </c>
    </row>
    <row r="105" spans="1:18" ht="114.75" x14ac:dyDescent="0.25">
      <c r="A105" s="3" t="s">
        <v>87</v>
      </c>
      <c r="B105" s="3" t="s">
        <v>19</v>
      </c>
      <c r="C105" s="3" t="s">
        <v>228</v>
      </c>
      <c r="D105" s="3"/>
      <c r="E105" s="3" t="s">
        <v>22</v>
      </c>
      <c r="F105" s="3" t="s">
        <v>185</v>
      </c>
      <c r="G105" s="3" t="s">
        <v>46</v>
      </c>
      <c r="H105" s="3" t="s">
        <v>811</v>
      </c>
      <c r="I105" s="3" t="s">
        <v>812</v>
      </c>
      <c r="J105" s="3" t="s">
        <v>813</v>
      </c>
      <c r="K105" s="3" t="s">
        <v>814</v>
      </c>
      <c r="L105" s="3" t="s">
        <v>815</v>
      </c>
      <c r="M105" s="3" t="s">
        <v>816</v>
      </c>
      <c r="N105" s="3" t="s">
        <v>817</v>
      </c>
      <c r="O105" s="3" t="s">
        <v>818</v>
      </c>
      <c r="P105" s="4">
        <v>1718937</v>
      </c>
      <c r="Q105" s="3" t="s">
        <v>33</v>
      </c>
      <c r="R105" s="3" t="s">
        <v>34</v>
      </c>
    </row>
    <row r="106" spans="1:18" ht="114.75" x14ac:dyDescent="0.25">
      <c r="A106" s="3" t="s">
        <v>87</v>
      </c>
      <c r="B106" s="3" t="s">
        <v>19</v>
      </c>
      <c r="C106" s="3" t="s">
        <v>228</v>
      </c>
      <c r="D106" s="3"/>
      <c r="E106" s="3" t="s">
        <v>22</v>
      </c>
      <c r="F106" s="3" t="s">
        <v>35</v>
      </c>
      <c r="G106" s="3" t="s">
        <v>46</v>
      </c>
      <c r="H106" s="3" t="s">
        <v>819</v>
      </c>
      <c r="I106" s="3" t="s">
        <v>820</v>
      </c>
      <c r="J106" s="3" t="s">
        <v>821</v>
      </c>
      <c r="K106" s="3" t="s">
        <v>822</v>
      </c>
      <c r="L106" s="3" t="s">
        <v>823</v>
      </c>
      <c r="M106" s="3" t="s">
        <v>824</v>
      </c>
      <c r="N106" s="3" t="s">
        <v>825</v>
      </c>
      <c r="O106" s="3" t="s">
        <v>826</v>
      </c>
      <c r="P106" s="4">
        <v>636458</v>
      </c>
      <c r="Q106" s="3" t="s">
        <v>33</v>
      </c>
      <c r="R106" s="3" t="s">
        <v>34</v>
      </c>
    </row>
    <row r="107" spans="1:18" ht="89.25" x14ac:dyDescent="0.25">
      <c r="A107" s="3" t="s">
        <v>87</v>
      </c>
      <c r="B107" s="3" t="s">
        <v>19</v>
      </c>
      <c r="C107" s="3" t="s">
        <v>734</v>
      </c>
      <c r="D107" s="3"/>
      <c r="E107" s="3" t="s">
        <v>22</v>
      </c>
      <c r="F107" s="3" t="s">
        <v>115</v>
      </c>
      <c r="G107" s="3" t="s">
        <v>46</v>
      </c>
      <c r="H107" s="3" t="s">
        <v>687</v>
      </c>
      <c r="I107" s="3" t="s">
        <v>688</v>
      </c>
      <c r="J107" s="3" t="s">
        <v>689</v>
      </c>
      <c r="K107" s="3" t="s">
        <v>827</v>
      </c>
      <c r="L107" s="3" t="s">
        <v>828</v>
      </c>
      <c r="M107" s="3" t="s">
        <v>829</v>
      </c>
      <c r="N107" s="3" t="s">
        <v>830</v>
      </c>
      <c r="O107" s="3" t="s">
        <v>831</v>
      </c>
      <c r="P107" s="4">
        <v>95374</v>
      </c>
      <c r="Q107" s="3" t="s">
        <v>33</v>
      </c>
      <c r="R107" s="3" t="s">
        <v>34</v>
      </c>
    </row>
    <row r="108" spans="1:18" ht="76.5" x14ac:dyDescent="0.25">
      <c r="A108" s="3" t="s">
        <v>55</v>
      </c>
      <c r="B108" s="3" t="s">
        <v>19</v>
      </c>
      <c r="C108" s="3" t="s">
        <v>832</v>
      </c>
      <c r="D108" s="3"/>
      <c r="E108" s="3" t="s">
        <v>68</v>
      </c>
      <c r="F108" s="3" t="s">
        <v>247</v>
      </c>
      <c r="G108" s="3" t="s">
        <v>24</v>
      </c>
      <c r="H108" s="3" t="s">
        <v>506</v>
      </c>
      <c r="I108" s="3" t="s">
        <v>507</v>
      </c>
      <c r="J108" s="3" t="s">
        <v>508</v>
      </c>
      <c r="K108" s="3" t="s">
        <v>833</v>
      </c>
      <c r="L108" s="3" t="s">
        <v>834</v>
      </c>
      <c r="M108" s="3" t="s">
        <v>511</v>
      </c>
      <c r="N108" s="3" t="s">
        <v>512</v>
      </c>
      <c r="O108" s="3" t="s">
        <v>513</v>
      </c>
      <c r="P108" s="4">
        <v>300000</v>
      </c>
      <c r="Q108" s="3" t="s">
        <v>33</v>
      </c>
      <c r="R108" s="3" t="s">
        <v>34</v>
      </c>
    </row>
    <row r="109" spans="1:18" ht="76.5" x14ac:dyDescent="0.25">
      <c r="A109" s="3" t="s">
        <v>55</v>
      </c>
      <c r="B109" s="3" t="s">
        <v>19</v>
      </c>
      <c r="C109" s="3" t="s">
        <v>832</v>
      </c>
      <c r="D109" s="3"/>
      <c r="E109" s="3" t="s">
        <v>68</v>
      </c>
      <c r="F109" s="3" t="s">
        <v>563</v>
      </c>
      <c r="G109" s="3" t="s">
        <v>46</v>
      </c>
      <c r="H109" s="3" t="s">
        <v>564</v>
      </c>
      <c r="I109" s="3" t="s">
        <v>565</v>
      </c>
      <c r="J109" s="3" t="s">
        <v>566</v>
      </c>
      <c r="K109" s="3" t="s">
        <v>835</v>
      </c>
      <c r="L109" s="3" t="s">
        <v>836</v>
      </c>
      <c r="M109" s="3" t="s">
        <v>837</v>
      </c>
      <c r="N109" s="3" t="s">
        <v>838</v>
      </c>
      <c r="O109" s="3" t="s">
        <v>839</v>
      </c>
      <c r="P109" s="4">
        <v>299999</v>
      </c>
      <c r="Q109" s="3" t="s">
        <v>33</v>
      </c>
      <c r="R109" s="3" t="s">
        <v>34</v>
      </c>
    </row>
    <row r="110" spans="1:18" ht="89.25" x14ac:dyDescent="0.25">
      <c r="A110" s="3" t="s">
        <v>18</v>
      </c>
      <c r="B110" s="3" t="s">
        <v>19</v>
      </c>
      <c r="C110" s="3" t="s">
        <v>761</v>
      </c>
      <c r="D110" s="3" t="s">
        <v>762</v>
      </c>
      <c r="E110" s="3" t="s">
        <v>68</v>
      </c>
      <c r="F110" s="3" t="s">
        <v>90</v>
      </c>
      <c r="G110" s="3" t="s">
        <v>46</v>
      </c>
      <c r="H110" s="3" t="s">
        <v>91</v>
      </c>
      <c r="I110" s="3" t="s">
        <v>539</v>
      </c>
      <c r="J110" s="3" t="s">
        <v>540</v>
      </c>
      <c r="K110" s="3" t="s">
        <v>840</v>
      </c>
      <c r="L110" s="3" t="s">
        <v>841</v>
      </c>
      <c r="M110" s="3" t="s">
        <v>842</v>
      </c>
      <c r="N110" s="3" t="s">
        <v>843</v>
      </c>
      <c r="O110" s="3" t="s">
        <v>844</v>
      </c>
      <c r="P110" s="4">
        <v>242125</v>
      </c>
      <c r="Q110" s="3" t="s">
        <v>33</v>
      </c>
      <c r="R110" s="3" t="s">
        <v>34</v>
      </c>
    </row>
    <row r="111" spans="1:18" ht="89.25" x14ac:dyDescent="0.25">
      <c r="A111" s="3" t="s">
        <v>18</v>
      </c>
      <c r="B111" s="3" t="s">
        <v>19</v>
      </c>
      <c r="C111" s="3" t="s">
        <v>408</v>
      </c>
      <c r="D111" s="3" t="s">
        <v>409</v>
      </c>
      <c r="E111" s="3" t="s">
        <v>22</v>
      </c>
      <c r="F111" s="3" t="s">
        <v>185</v>
      </c>
      <c r="G111" s="3" t="s">
        <v>24</v>
      </c>
      <c r="H111" s="3" t="s">
        <v>186</v>
      </c>
      <c r="I111" s="3" t="s">
        <v>187</v>
      </c>
      <c r="J111" s="3" t="s">
        <v>188</v>
      </c>
      <c r="K111" s="3" t="s">
        <v>845</v>
      </c>
      <c r="L111" s="3" t="s">
        <v>846</v>
      </c>
      <c r="M111" s="3" t="s">
        <v>847</v>
      </c>
      <c r="N111" s="3" t="s">
        <v>848</v>
      </c>
      <c r="O111" s="3" t="s">
        <v>849</v>
      </c>
      <c r="P111" s="4">
        <v>34972</v>
      </c>
      <c r="Q111" s="3" t="s">
        <v>33</v>
      </c>
      <c r="R111" s="3" t="s">
        <v>34</v>
      </c>
    </row>
    <row r="112" spans="1:18" ht="89.25" x14ac:dyDescent="0.25">
      <c r="A112" s="3" t="s">
        <v>18</v>
      </c>
      <c r="B112" s="3" t="s">
        <v>19</v>
      </c>
      <c r="C112" s="3" t="s">
        <v>408</v>
      </c>
      <c r="D112" s="3" t="s">
        <v>409</v>
      </c>
      <c r="E112" s="3" t="s">
        <v>22</v>
      </c>
      <c r="F112" s="3" t="s">
        <v>23</v>
      </c>
      <c r="G112" s="3" t="s">
        <v>24</v>
      </c>
      <c r="H112" s="3" t="s">
        <v>850</v>
      </c>
      <c r="I112" s="3" t="s">
        <v>851</v>
      </c>
      <c r="J112" s="3" t="s">
        <v>852</v>
      </c>
      <c r="K112" s="3" t="s">
        <v>853</v>
      </c>
      <c r="L112" s="3" t="s">
        <v>854</v>
      </c>
      <c r="M112" s="3" t="s">
        <v>855</v>
      </c>
      <c r="N112" s="3" t="s">
        <v>856</v>
      </c>
      <c r="O112" s="3" t="s">
        <v>857</v>
      </c>
      <c r="P112" s="4">
        <v>17629</v>
      </c>
      <c r="Q112" s="3" t="s">
        <v>33</v>
      </c>
      <c r="R112" s="3" t="s">
        <v>34</v>
      </c>
    </row>
    <row r="113" spans="1:18" ht="89.25" x14ac:dyDescent="0.25">
      <c r="A113" s="3" t="s">
        <v>55</v>
      </c>
      <c r="B113" s="3" t="s">
        <v>19</v>
      </c>
      <c r="C113" s="3" t="s">
        <v>56</v>
      </c>
      <c r="D113" s="3" t="s">
        <v>57</v>
      </c>
      <c r="E113" s="3" t="s">
        <v>58</v>
      </c>
      <c r="F113" s="3" t="s">
        <v>238</v>
      </c>
      <c r="G113" s="3" t="s">
        <v>24</v>
      </c>
      <c r="H113" s="3" t="s">
        <v>239</v>
      </c>
      <c r="I113" s="3" t="s">
        <v>240</v>
      </c>
      <c r="J113" s="3" t="s">
        <v>241</v>
      </c>
      <c r="K113" s="3" t="s">
        <v>858</v>
      </c>
      <c r="L113" s="3" t="s">
        <v>859</v>
      </c>
      <c r="M113" s="3" t="s">
        <v>860</v>
      </c>
      <c r="N113" s="3" t="s">
        <v>861</v>
      </c>
      <c r="O113" s="3" t="s">
        <v>862</v>
      </c>
      <c r="P113" s="4">
        <v>300000</v>
      </c>
      <c r="Q113" s="3" t="s">
        <v>33</v>
      </c>
      <c r="R113" s="3" t="s">
        <v>34</v>
      </c>
    </row>
    <row r="114" spans="1:18" ht="89.25" x14ac:dyDescent="0.25">
      <c r="A114" s="3" t="s">
        <v>55</v>
      </c>
      <c r="B114" s="3" t="s">
        <v>19</v>
      </c>
      <c r="C114" s="3" t="s">
        <v>56</v>
      </c>
      <c r="D114" s="3" t="s">
        <v>57</v>
      </c>
      <c r="E114" s="3" t="s">
        <v>22</v>
      </c>
      <c r="F114" s="3" t="s">
        <v>863</v>
      </c>
      <c r="G114" s="3" t="s">
        <v>24</v>
      </c>
      <c r="H114" s="3" t="s">
        <v>864</v>
      </c>
      <c r="I114" s="3" t="s">
        <v>865</v>
      </c>
      <c r="J114" s="3" t="s">
        <v>866</v>
      </c>
      <c r="K114" s="3" t="s">
        <v>867</v>
      </c>
      <c r="L114" s="3" t="s">
        <v>868</v>
      </c>
      <c r="M114" s="3" t="s">
        <v>869</v>
      </c>
      <c r="N114" s="3" t="s">
        <v>870</v>
      </c>
      <c r="O114" s="3" t="s">
        <v>871</v>
      </c>
      <c r="P114" s="4">
        <v>290500</v>
      </c>
      <c r="Q114" s="3" t="s">
        <v>33</v>
      </c>
      <c r="R114" s="3" t="s">
        <v>34</v>
      </c>
    </row>
    <row r="115" spans="1:18" ht="114.75" x14ac:dyDescent="0.25">
      <c r="A115" s="3" t="s">
        <v>87</v>
      </c>
      <c r="B115" s="3" t="s">
        <v>19</v>
      </c>
      <c r="C115" s="3" t="s">
        <v>228</v>
      </c>
      <c r="D115" s="3"/>
      <c r="E115" s="3" t="s">
        <v>44</v>
      </c>
      <c r="F115" s="3" t="s">
        <v>167</v>
      </c>
      <c r="G115" s="3" t="s">
        <v>24</v>
      </c>
      <c r="H115" s="3" t="s">
        <v>872</v>
      </c>
      <c r="I115" s="3" t="s">
        <v>873</v>
      </c>
      <c r="J115" s="3" t="s">
        <v>874</v>
      </c>
      <c r="K115" s="3" t="s">
        <v>875</v>
      </c>
      <c r="L115" s="3" t="s">
        <v>876</v>
      </c>
      <c r="M115" s="3" t="s">
        <v>877</v>
      </c>
      <c r="N115" s="3" t="s">
        <v>878</v>
      </c>
      <c r="O115" s="3" t="s">
        <v>879</v>
      </c>
      <c r="P115" s="4">
        <v>680250</v>
      </c>
      <c r="Q115" s="3" t="s">
        <v>33</v>
      </c>
      <c r="R115" s="3" t="s">
        <v>34</v>
      </c>
    </row>
    <row r="116" spans="1:18" ht="127.5" x14ac:dyDescent="0.25">
      <c r="A116" s="3" t="s">
        <v>18</v>
      </c>
      <c r="B116" s="3" t="s">
        <v>19</v>
      </c>
      <c r="C116" s="3" t="s">
        <v>880</v>
      </c>
      <c r="D116" s="3"/>
      <c r="E116" s="3" t="s">
        <v>22</v>
      </c>
      <c r="F116" s="3" t="s">
        <v>124</v>
      </c>
      <c r="G116" s="3" t="s">
        <v>46</v>
      </c>
      <c r="H116" s="3" t="s">
        <v>125</v>
      </c>
      <c r="I116" s="3" t="s">
        <v>126</v>
      </c>
      <c r="J116" s="3" t="s">
        <v>127</v>
      </c>
      <c r="K116" s="3" t="s">
        <v>881</v>
      </c>
      <c r="L116" s="3" t="s">
        <v>882</v>
      </c>
      <c r="M116" s="3" t="s">
        <v>883</v>
      </c>
      <c r="N116" s="3" t="s">
        <v>884</v>
      </c>
      <c r="O116" s="3" t="s">
        <v>885</v>
      </c>
      <c r="P116" s="4">
        <v>500476</v>
      </c>
      <c r="Q116" s="3" t="s">
        <v>33</v>
      </c>
      <c r="R116" s="3" t="s">
        <v>34</v>
      </c>
    </row>
    <row r="117" spans="1:18" ht="76.5" x14ac:dyDescent="0.25">
      <c r="A117" s="3" t="s">
        <v>382</v>
      </c>
      <c r="B117" s="3" t="s">
        <v>19</v>
      </c>
      <c r="C117" s="3" t="s">
        <v>886</v>
      </c>
      <c r="D117" s="3"/>
      <c r="E117" s="3" t="s">
        <v>22</v>
      </c>
      <c r="F117" s="3" t="s">
        <v>124</v>
      </c>
      <c r="G117" s="3" t="s">
        <v>46</v>
      </c>
      <c r="H117" s="3" t="s">
        <v>125</v>
      </c>
      <c r="I117" s="3" t="s">
        <v>126</v>
      </c>
      <c r="J117" s="3" t="s">
        <v>127</v>
      </c>
      <c r="K117" s="3" t="s">
        <v>887</v>
      </c>
      <c r="L117" s="3" t="s">
        <v>888</v>
      </c>
      <c r="M117" s="3" t="s">
        <v>889</v>
      </c>
      <c r="N117" s="3" t="s">
        <v>890</v>
      </c>
      <c r="O117" s="3" t="s">
        <v>891</v>
      </c>
      <c r="P117" s="4">
        <v>536244</v>
      </c>
      <c r="Q117" s="3" t="s">
        <v>33</v>
      </c>
      <c r="R117" s="3" t="s">
        <v>34</v>
      </c>
    </row>
    <row r="118" spans="1:18" ht="76.5" x14ac:dyDescent="0.25">
      <c r="A118" s="3" t="s">
        <v>382</v>
      </c>
      <c r="B118" s="3" t="s">
        <v>19</v>
      </c>
      <c r="C118" s="3" t="s">
        <v>886</v>
      </c>
      <c r="D118" s="3"/>
      <c r="E118" s="3" t="s">
        <v>22</v>
      </c>
      <c r="F118" s="3" t="s">
        <v>124</v>
      </c>
      <c r="G118" s="3" t="s">
        <v>46</v>
      </c>
      <c r="H118" s="3" t="s">
        <v>125</v>
      </c>
      <c r="I118" s="3" t="s">
        <v>126</v>
      </c>
      <c r="J118" s="3" t="s">
        <v>127</v>
      </c>
      <c r="K118" s="3" t="s">
        <v>94</v>
      </c>
      <c r="L118" s="3" t="s">
        <v>892</v>
      </c>
      <c r="M118" s="3" t="s">
        <v>893</v>
      </c>
      <c r="N118" s="3" t="s">
        <v>894</v>
      </c>
      <c r="O118" s="3" t="s">
        <v>895</v>
      </c>
      <c r="P118" s="4">
        <v>536226</v>
      </c>
      <c r="Q118" s="3" t="s">
        <v>33</v>
      </c>
      <c r="R118" s="3" t="s">
        <v>34</v>
      </c>
    </row>
    <row r="119" spans="1:18" ht="76.5" x14ac:dyDescent="0.25">
      <c r="A119" s="3" t="s">
        <v>382</v>
      </c>
      <c r="B119" s="3" t="s">
        <v>19</v>
      </c>
      <c r="C119" s="3" t="s">
        <v>886</v>
      </c>
      <c r="D119" s="3"/>
      <c r="E119" s="3" t="s">
        <v>22</v>
      </c>
      <c r="F119" s="3" t="s">
        <v>124</v>
      </c>
      <c r="G119" s="3" t="s">
        <v>46</v>
      </c>
      <c r="H119" s="3" t="s">
        <v>125</v>
      </c>
      <c r="I119" s="3" t="s">
        <v>126</v>
      </c>
      <c r="J119" s="3" t="s">
        <v>127</v>
      </c>
      <c r="K119" s="3" t="s">
        <v>896</v>
      </c>
      <c r="L119" s="3" t="s">
        <v>897</v>
      </c>
      <c r="M119" s="3" t="s">
        <v>898</v>
      </c>
      <c r="N119" s="3" t="s">
        <v>899</v>
      </c>
      <c r="O119" s="3" t="s">
        <v>900</v>
      </c>
      <c r="P119" s="4">
        <v>550000</v>
      </c>
      <c r="Q119" s="3" t="s">
        <v>33</v>
      </c>
      <c r="R119" s="3" t="s">
        <v>34</v>
      </c>
    </row>
    <row r="120" spans="1:18" ht="102" x14ac:dyDescent="0.25">
      <c r="A120" s="3" t="s">
        <v>55</v>
      </c>
      <c r="B120" s="3" t="s">
        <v>19</v>
      </c>
      <c r="C120" s="3" t="s">
        <v>695</v>
      </c>
      <c r="D120" s="3" t="s">
        <v>696</v>
      </c>
      <c r="E120" s="3" t="s">
        <v>58</v>
      </c>
      <c r="F120" s="3" t="s">
        <v>59</v>
      </c>
      <c r="G120" s="3" t="s">
        <v>24</v>
      </c>
      <c r="H120" s="3" t="s">
        <v>901</v>
      </c>
      <c r="I120" s="3" t="s">
        <v>902</v>
      </c>
      <c r="J120" s="3" t="s">
        <v>903</v>
      </c>
      <c r="K120" s="3" t="s">
        <v>94</v>
      </c>
      <c r="L120" s="3" t="s">
        <v>904</v>
      </c>
      <c r="M120" s="3" t="s">
        <v>905</v>
      </c>
      <c r="N120" s="3" t="s">
        <v>906</v>
      </c>
      <c r="O120" s="3" t="s">
        <v>907</v>
      </c>
      <c r="P120" s="4">
        <v>156936</v>
      </c>
      <c r="Q120" s="3" t="s">
        <v>33</v>
      </c>
      <c r="R120" s="3" t="s">
        <v>34</v>
      </c>
    </row>
    <row r="121" spans="1:18" ht="102" x14ac:dyDescent="0.25">
      <c r="A121" s="3" t="s">
        <v>55</v>
      </c>
      <c r="B121" s="3" t="s">
        <v>19</v>
      </c>
      <c r="C121" s="3" t="s">
        <v>695</v>
      </c>
      <c r="D121" s="3" t="s">
        <v>696</v>
      </c>
      <c r="E121" s="3" t="s">
        <v>68</v>
      </c>
      <c r="F121" s="3" t="s">
        <v>563</v>
      </c>
      <c r="G121" s="3" t="s">
        <v>46</v>
      </c>
      <c r="H121" s="3" t="s">
        <v>564</v>
      </c>
      <c r="I121" s="3" t="s">
        <v>565</v>
      </c>
      <c r="J121" s="3" t="s">
        <v>566</v>
      </c>
      <c r="K121" s="3" t="s">
        <v>908</v>
      </c>
      <c r="L121" s="3" t="s">
        <v>909</v>
      </c>
      <c r="M121" s="3" t="s">
        <v>910</v>
      </c>
      <c r="N121" s="3" t="s">
        <v>911</v>
      </c>
      <c r="O121" s="3" t="s">
        <v>912</v>
      </c>
      <c r="P121" s="4">
        <v>230935</v>
      </c>
      <c r="Q121" s="3" t="s">
        <v>33</v>
      </c>
      <c r="R121" s="3" t="s">
        <v>34</v>
      </c>
    </row>
    <row r="122" spans="1:18" ht="89.25" x14ac:dyDescent="0.25">
      <c r="A122" s="3" t="s">
        <v>55</v>
      </c>
      <c r="B122" s="3" t="s">
        <v>19</v>
      </c>
      <c r="C122" s="3" t="s">
        <v>740</v>
      </c>
      <c r="D122" s="3" t="s">
        <v>741</v>
      </c>
      <c r="E122" s="3" t="s">
        <v>58</v>
      </c>
      <c r="F122" s="3" t="s">
        <v>59</v>
      </c>
      <c r="G122" s="3" t="s">
        <v>24</v>
      </c>
      <c r="H122" s="3" t="s">
        <v>60</v>
      </c>
      <c r="I122" s="3" t="s">
        <v>61</v>
      </c>
      <c r="J122" s="3" t="s">
        <v>62</v>
      </c>
      <c r="K122" s="3" t="s">
        <v>913</v>
      </c>
      <c r="L122" s="3" t="s">
        <v>914</v>
      </c>
      <c r="M122" s="3" t="s">
        <v>915</v>
      </c>
      <c r="N122" s="3" t="s">
        <v>916</v>
      </c>
      <c r="O122" s="3" t="s">
        <v>917</v>
      </c>
      <c r="P122" s="4">
        <v>168254</v>
      </c>
      <c r="Q122" s="3" t="s">
        <v>33</v>
      </c>
      <c r="R122" s="3" t="s">
        <v>34</v>
      </c>
    </row>
    <row r="123" spans="1:18" ht="63.75" x14ac:dyDescent="0.25">
      <c r="A123" s="3" t="s">
        <v>87</v>
      </c>
      <c r="B123" s="3" t="s">
        <v>19</v>
      </c>
      <c r="C123" s="3" t="s">
        <v>755</v>
      </c>
      <c r="D123" s="3"/>
      <c r="E123" s="3" t="s">
        <v>58</v>
      </c>
      <c r="F123" s="3" t="s">
        <v>107</v>
      </c>
      <c r="G123" s="3" t="s">
        <v>46</v>
      </c>
      <c r="H123" s="3" t="s">
        <v>108</v>
      </c>
      <c r="I123" s="3" t="s">
        <v>109</v>
      </c>
      <c r="J123" s="3" t="s">
        <v>110</v>
      </c>
      <c r="K123" s="3" t="s">
        <v>918</v>
      </c>
      <c r="L123" s="3" t="s">
        <v>919</v>
      </c>
      <c r="M123" s="3" t="s">
        <v>920</v>
      </c>
      <c r="N123" s="3" t="s">
        <v>921</v>
      </c>
      <c r="O123" s="3" t="s">
        <v>922</v>
      </c>
      <c r="P123" s="4">
        <v>117865</v>
      </c>
      <c r="Q123" s="3" t="s">
        <v>33</v>
      </c>
      <c r="R123" s="3" t="s">
        <v>34</v>
      </c>
    </row>
    <row r="124" spans="1:18" ht="89.25" x14ac:dyDescent="0.25">
      <c r="A124" s="3" t="s">
        <v>18</v>
      </c>
      <c r="B124" s="3" t="s">
        <v>19</v>
      </c>
      <c r="C124" s="3" t="s">
        <v>923</v>
      </c>
      <c r="D124" s="3"/>
      <c r="E124" s="3" t="s">
        <v>44</v>
      </c>
      <c r="F124" s="3" t="s">
        <v>147</v>
      </c>
      <c r="G124" s="3" t="s">
        <v>46</v>
      </c>
      <c r="H124" s="3" t="s">
        <v>148</v>
      </c>
      <c r="I124" s="3" t="s">
        <v>149</v>
      </c>
      <c r="J124" s="3" t="s">
        <v>150</v>
      </c>
      <c r="K124" s="3" t="s">
        <v>94</v>
      </c>
      <c r="L124" s="3" t="s">
        <v>924</v>
      </c>
      <c r="M124" s="3" t="s">
        <v>925</v>
      </c>
      <c r="N124" s="3" t="s">
        <v>926</v>
      </c>
      <c r="O124" s="3" t="s">
        <v>927</v>
      </c>
      <c r="P124" s="4">
        <v>948942</v>
      </c>
      <c r="Q124" s="3" t="s">
        <v>33</v>
      </c>
      <c r="R124" s="3" t="s">
        <v>34</v>
      </c>
    </row>
    <row r="125" spans="1:18" ht="89.25" x14ac:dyDescent="0.25">
      <c r="A125" s="3" t="s">
        <v>382</v>
      </c>
      <c r="B125" s="3" t="s">
        <v>19</v>
      </c>
      <c r="C125" s="3" t="s">
        <v>928</v>
      </c>
      <c r="D125" s="3" t="s">
        <v>929</v>
      </c>
      <c r="E125" s="3" t="s">
        <v>44</v>
      </c>
      <c r="F125" s="3" t="s">
        <v>99</v>
      </c>
      <c r="G125" s="3" t="s">
        <v>46</v>
      </c>
      <c r="H125" s="3" t="s">
        <v>100</v>
      </c>
      <c r="I125" s="3" t="s">
        <v>101</v>
      </c>
      <c r="J125" s="3" t="s">
        <v>102</v>
      </c>
      <c r="K125" s="3" t="s">
        <v>930</v>
      </c>
      <c r="L125" s="3" t="s">
        <v>931</v>
      </c>
      <c r="M125" s="3" t="s">
        <v>932</v>
      </c>
      <c r="N125" s="3" t="s">
        <v>933</v>
      </c>
      <c r="O125" s="3" t="s">
        <v>934</v>
      </c>
      <c r="P125" s="4">
        <v>97795863</v>
      </c>
      <c r="Q125" s="3" t="s">
        <v>33</v>
      </c>
      <c r="R125" s="3" t="s">
        <v>34</v>
      </c>
    </row>
    <row r="126" spans="1:18" ht="89.25" x14ac:dyDescent="0.25">
      <c r="A126" s="3" t="s">
        <v>382</v>
      </c>
      <c r="B126" s="3" t="s">
        <v>19</v>
      </c>
      <c r="C126" s="3" t="s">
        <v>928</v>
      </c>
      <c r="D126" s="3" t="s">
        <v>929</v>
      </c>
      <c r="E126" s="3" t="s">
        <v>58</v>
      </c>
      <c r="F126" s="3" t="s">
        <v>107</v>
      </c>
      <c r="G126" s="3" t="s">
        <v>46</v>
      </c>
      <c r="H126" s="3" t="s">
        <v>108</v>
      </c>
      <c r="I126" s="3" t="s">
        <v>109</v>
      </c>
      <c r="J126" s="3" t="s">
        <v>110</v>
      </c>
      <c r="K126" s="3" t="s">
        <v>935</v>
      </c>
      <c r="L126" s="3" t="s">
        <v>936</v>
      </c>
      <c r="M126" s="3" t="s">
        <v>937</v>
      </c>
      <c r="N126" s="3" t="s">
        <v>938</v>
      </c>
      <c r="O126" s="3" t="s">
        <v>939</v>
      </c>
      <c r="P126" s="4">
        <v>223154</v>
      </c>
      <c r="Q126" s="3" t="s">
        <v>33</v>
      </c>
      <c r="R126" s="3" t="s">
        <v>34</v>
      </c>
    </row>
    <row r="127" spans="1:18" ht="178.5" x14ac:dyDescent="0.25">
      <c r="A127" s="3" t="s">
        <v>382</v>
      </c>
      <c r="B127" s="3" t="s">
        <v>19</v>
      </c>
      <c r="C127" s="3" t="s">
        <v>940</v>
      </c>
      <c r="D127" s="3" t="s">
        <v>941</v>
      </c>
      <c r="E127" s="3" t="s">
        <v>22</v>
      </c>
      <c r="F127" s="3" t="s">
        <v>35</v>
      </c>
      <c r="G127" s="3" t="s">
        <v>24</v>
      </c>
      <c r="H127" s="3" t="s">
        <v>942</v>
      </c>
      <c r="I127" s="3" t="s">
        <v>943</v>
      </c>
      <c r="J127" s="3" t="s">
        <v>944</v>
      </c>
      <c r="K127" s="3" t="s">
        <v>945</v>
      </c>
      <c r="L127" s="3" t="s">
        <v>946</v>
      </c>
      <c r="M127" s="3" t="s">
        <v>947</v>
      </c>
      <c r="N127" s="3" t="s">
        <v>948</v>
      </c>
      <c r="O127" s="3" t="s">
        <v>949</v>
      </c>
      <c r="P127" s="4">
        <v>473299</v>
      </c>
      <c r="Q127" s="3" t="s">
        <v>33</v>
      </c>
      <c r="R127" s="3" t="s">
        <v>34</v>
      </c>
    </row>
    <row r="128" spans="1:18" ht="178.5" x14ac:dyDescent="0.25">
      <c r="A128" s="3" t="s">
        <v>382</v>
      </c>
      <c r="B128" s="3" t="s">
        <v>19</v>
      </c>
      <c r="C128" s="3" t="s">
        <v>940</v>
      </c>
      <c r="D128" s="3" t="s">
        <v>941</v>
      </c>
      <c r="E128" s="3" t="s">
        <v>22</v>
      </c>
      <c r="F128" s="3" t="s">
        <v>705</v>
      </c>
      <c r="G128" s="3" t="s">
        <v>24</v>
      </c>
      <c r="H128" s="3" t="s">
        <v>706</v>
      </c>
      <c r="I128" s="3" t="s">
        <v>707</v>
      </c>
      <c r="J128" s="3" t="s">
        <v>708</v>
      </c>
      <c r="K128" s="3" t="s">
        <v>950</v>
      </c>
      <c r="L128" s="3" t="s">
        <v>951</v>
      </c>
      <c r="M128" s="3" t="s">
        <v>952</v>
      </c>
      <c r="N128" s="3" t="s">
        <v>953</v>
      </c>
      <c r="O128" s="3" t="s">
        <v>954</v>
      </c>
      <c r="P128" s="4">
        <v>242750</v>
      </c>
      <c r="Q128" s="3" t="s">
        <v>33</v>
      </c>
      <c r="R128" s="3" t="s">
        <v>34</v>
      </c>
    </row>
    <row r="129" spans="1:18" ht="178.5" x14ac:dyDescent="0.25">
      <c r="A129" s="3" t="s">
        <v>382</v>
      </c>
      <c r="B129" s="3" t="s">
        <v>19</v>
      </c>
      <c r="C129" s="3" t="s">
        <v>940</v>
      </c>
      <c r="D129" s="3" t="s">
        <v>941</v>
      </c>
      <c r="E129" s="3" t="s">
        <v>22</v>
      </c>
      <c r="F129" s="3" t="s">
        <v>229</v>
      </c>
      <c r="G129" s="3" t="s">
        <v>24</v>
      </c>
      <c r="H129" s="3" t="s">
        <v>663</v>
      </c>
      <c r="I129" s="3" t="s">
        <v>664</v>
      </c>
      <c r="J129" s="3" t="s">
        <v>665</v>
      </c>
      <c r="K129" s="3" t="s">
        <v>955</v>
      </c>
      <c r="L129" s="3" t="s">
        <v>956</v>
      </c>
      <c r="M129" s="3" t="s">
        <v>957</v>
      </c>
      <c r="N129" s="3" t="s">
        <v>958</v>
      </c>
      <c r="O129" s="3" t="s">
        <v>959</v>
      </c>
      <c r="P129" s="4">
        <v>1206274</v>
      </c>
      <c r="Q129" s="3" t="s">
        <v>33</v>
      </c>
      <c r="R129" s="3" t="s">
        <v>34</v>
      </c>
    </row>
    <row r="130" spans="1:18" ht="178.5" x14ac:dyDescent="0.25">
      <c r="A130" s="3" t="s">
        <v>382</v>
      </c>
      <c r="B130" s="3" t="s">
        <v>19</v>
      </c>
      <c r="C130" s="3" t="s">
        <v>940</v>
      </c>
      <c r="D130" s="3" t="s">
        <v>941</v>
      </c>
      <c r="E130" s="3" t="s">
        <v>22</v>
      </c>
      <c r="F130" s="3" t="s">
        <v>124</v>
      </c>
      <c r="G130" s="3" t="s">
        <v>46</v>
      </c>
      <c r="H130" s="3" t="s">
        <v>125</v>
      </c>
      <c r="I130" s="3" t="s">
        <v>126</v>
      </c>
      <c r="J130" s="3" t="s">
        <v>127</v>
      </c>
      <c r="K130" s="3" t="s">
        <v>94</v>
      </c>
      <c r="L130" s="3" t="s">
        <v>960</v>
      </c>
      <c r="M130" s="3" t="s">
        <v>961</v>
      </c>
      <c r="N130" s="3" t="s">
        <v>962</v>
      </c>
      <c r="O130" s="3" t="s">
        <v>963</v>
      </c>
      <c r="P130" s="4">
        <v>588437</v>
      </c>
      <c r="Q130" s="3" t="s">
        <v>33</v>
      </c>
      <c r="R130" s="3" t="s">
        <v>34</v>
      </c>
    </row>
    <row r="131" spans="1:18" ht="102" x14ac:dyDescent="0.25">
      <c r="A131" s="3" t="s">
        <v>18</v>
      </c>
      <c r="B131" s="3" t="s">
        <v>19</v>
      </c>
      <c r="C131" s="3" t="s">
        <v>761</v>
      </c>
      <c r="D131" s="3" t="s">
        <v>762</v>
      </c>
      <c r="E131" s="3" t="s">
        <v>22</v>
      </c>
      <c r="F131" s="3" t="s">
        <v>115</v>
      </c>
      <c r="G131" s="3" t="s">
        <v>46</v>
      </c>
      <c r="H131" s="3" t="s">
        <v>490</v>
      </c>
      <c r="I131" s="3" t="s">
        <v>491</v>
      </c>
      <c r="J131" s="3" t="s">
        <v>492</v>
      </c>
      <c r="K131" s="3" t="s">
        <v>964</v>
      </c>
      <c r="L131" s="3" t="s">
        <v>965</v>
      </c>
      <c r="M131" s="3" t="s">
        <v>966</v>
      </c>
      <c r="N131" s="3" t="s">
        <v>967</v>
      </c>
      <c r="O131" s="3" t="s">
        <v>968</v>
      </c>
      <c r="P131" s="4">
        <v>551195</v>
      </c>
      <c r="Q131" s="3" t="s">
        <v>33</v>
      </c>
      <c r="R131" s="3" t="s">
        <v>34</v>
      </c>
    </row>
    <row r="132" spans="1:18" ht="89.25" x14ac:dyDescent="0.25">
      <c r="A132" s="3" t="s">
        <v>18</v>
      </c>
      <c r="B132" s="3" t="s">
        <v>19</v>
      </c>
      <c r="C132" s="3" t="s">
        <v>923</v>
      </c>
      <c r="D132" s="3"/>
      <c r="E132" s="3" t="s">
        <v>58</v>
      </c>
      <c r="F132" s="3" t="s">
        <v>204</v>
      </c>
      <c r="G132" s="3" t="s">
        <v>46</v>
      </c>
      <c r="H132" s="3" t="s">
        <v>205</v>
      </c>
      <c r="I132" s="3" t="s">
        <v>206</v>
      </c>
      <c r="J132" s="3" t="s">
        <v>207</v>
      </c>
      <c r="K132" s="3" t="s">
        <v>94</v>
      </c>
      <c r="L132" s="3" t="s">
        <v>969</v>
      </c>
      <c r="M132" s="3" t="s">
        <v>970</v>
      </c>
      <c r="N132" s="3" t="s">
        <v>971</v>
      </c>
      <c r="O132" s="3" t="s">
        <v>972</v>
      </c>
      <c r="P132" s="4">
        <v>527190</v>
      </c>
      <c r="Q132" s="3" t="s">
        <v>33</v>
      </c>
      <c r="R132" s="3" t="s">
        <v>34</v>
      </c>
    </row>
    <row r="133" spans="1:18" ht="89.25" x14ac:dyDescent="0.25">
      <c r="A133" s="3" t="s">
        <v>382</v>
      </c>
      <c r="B133" s="3" t="s">
        <v>19</v>
      </c>
      <c r="C133" s="3" t="s">
        <v>928</v>
      </c>
      <c r="D133" s="3" t="s">
        <v>929</v>
      </c>
      <c r="E133" s="3" t="s">
        <v>22</v>
      </c>
      <c r="F133" s="3" t="s">
        <v>115</v>
      </c>
      <c r="G133" s="3" t="s">
        <v>46</v>
      </c>
      <c r="H133" s="3" t="s">
        <v>116</v>
      </c>
      <c r="I133" s="3" t="s">
        <v>117</v>
      </c>
      <c r="J133" s="3" t="s">
        <v>118</v>
      </c>
      <c r="K133" s="3" t="s">
        <v>973</v>
      </c>
      <c r="L133" s="3" t="s">
        <v>974</v>
      </c>
      <c r="M133" s="3" t="s">
        <v>975</v>
      </c>
      <c r="N133" s="3" t="s">
        <v>976</v>
      </c>
      <c r="O133" s="3" t="s">
        <v>977</v>
      </c>
      <c r="P133" s="4">
        <v>131859269</v>
      </c>
      <c r="Q133" s="3" t="s">
        <v>33</v>
      </c>
      <c r="R133" s="3" t="s">
        <v>34</v>
      </c>
    </row>
    <row r="134" spans="1:18" ht="178.5" x14ac:dyDescent="0.25">
      <c r="A134" s="3" t="s">
        <v>382</v>
      </c>
      <c r="B134" s="3" t="s">
        <v>19</v>
      </c>
      <c r="C134" s="3" t="s">
        <v>940</v>
      </c>
      <c r="D134" s="3" t="s">
        <v>941</v>
      </c>
      <c r="E134" s="3" t="s">
        <v>58</v>
      </c>
      <c r="F134" s="3" t="s">
        <v>107</v>
      </c>
      <c r="G134" s="3" t="s">
        <v>46</v>
      </c>
      <c r="H134" s="3" t="s">
        <v>978</v>
      </c>
      <c r="I134" s="3" t="s">
        <v>979</v>
      </c>
      <c r="J134" s="3" t="s">
        <v>980</v>
      </c>
      <c r="K134" s="3" t="s">
        <v>981</v>
      </c>
      <c r="L134" s="3" t="s">
        <v>982</v>
      </c>
      <c r="M134" s="3" t="s">
        <v>983</v>
      </c>
      <c r="N134" s="3" t="s">
        <v>984</v>
      </c>
      <c r="O134" s="3" t="s">
        <v>985</v>
      </c>
      <c r="P134" s="4">
        <v>589552</v>
      </c>
      <c r="Q134" s="3" t="s">
        <v>33</v>
      </c>
      <c r="R134" s="3" t="s">
        <v>34</v>
      </c>
    </row>
    <row r="135" spans="1:18" ht="178.5" x14ac:dyDescent="0.25">
      <c r="A135" s="3" t="s">
        <v>382</v>
      </c>
      <c r="B135" s="3" t="s">
        <v>19</v>
      </c>
      <c r="C135" s="3" t="s">
        <v>940</v>
      </c>
      <c r="D135" s="3" t="s">
        <v>941</v>
      </c>
      <c r="E135" s="3" t="s">
        <v>22</v>
      </c>
      <c r="F135" s="3" t="s">
        <v>23</v>
      </c>
      <c r="G135" s="3" t="s">
        <v>24</v>
      </c>
      <c r="H135" s="3" t="s">
        <v>986</v>
      </c>
      <c r="I135" s="3" t="s">
        <v>987</v>
      </c>
      <c r="J135" s="3" t="s">
        <v>988</v>
      </c>
      <c r="K135" s="3" t="s">
        <v>989</v>
      </c>
      <c r="L135" s="3" t="s">
        <v>990</v>
      </c>
      <c r="M135" s="3" t="s">
        <v>991</v>
      </c>
      <c r="N135" s="3" t="s">
        <v>992</v>
      </c>
      <c r="O135" s="3" t="s">
        <v>993</v>
      </c>
      <c r="P135" s="4">
        <v>114664</v>
      </c>
      <c r="Q135" s="3" t="s">
        <v>33</v>
      </c>
      <c r="R135" s="3" t="s">
        <v>34</v>
      </c>
    </row>
    <row r="136" spans="1:18" ht="178.5" x14ac:dyDescent="0.25">
      <c r="A136" s="3" t="s">
        <v>382</v>
      </c>
      <c r="B136" s="3" t="s">
        <v>19</v>
      </c>
      <c r="C136" s="3" t="s">
        <v>940</v>
      </c>
      <c r="D136" s="3" t="s">
        <v>941</v>
      </c>
      <c r="E136" s="3" t="s">
        <v>22</v>
      </c>
      <c r="F136" s="3" t="s">
        <v>115</v>
      </c>
      <c r="G136" s="3" t="s">
        <v>24</v>
      </c>
      <c r="H136" s="3" t="s">
        <v>994</v>
      </c>
      <c r="I136" s="3" t="s">
        <v>995</v>
      </c>
      <c r="J136" s="3" t="s">
        <v>996</v>
      </c>
      <c r="K136" s="3" t="s">
        <v>997</v>
      </c>
      <c r="L136" s="3" t="s">
        <v>998</v>
      </c>
      <c r="M136" s="3" t="s">
        <v>999</v>
      </c>
      <c r="N136" s="3" t="s">
        <v>1000</v>
      </c>
      <c r="O136" s="3" t="s">
        <v>1001</v>
      </c>
      <c r="P136" s="4">
        <v>331902</v>
      </c>
      <c r="Q136" s="3" t="s">
        <v>33</v>
      </c>
      <c r="R136" s="3" t="s">
        <v>34</v>
      </c>
    </row>
    <row r="137" spans="1:18" ht="89.25" x14ac:dyDescent="0.25">
      <c r="A137" s="3" t="s">
        <v>382</v>
      </c>
      <c r="B137" s="3" t="s">
        <v>19</v>
      </c>
      <c r="C137" s="3" t="s">
        <v>1002</v>
      </c>
      <c r="D137" s="3"/>
      <c r="E137" s="3" t="s">
        <v>22</v>
      </c>
      <c r="F137" s="3" t="s">
        <v>138</v>
      </c>
      <c r="G137" s="3" t="s">
        <v>24</v>
      </c>
      <c r="H137" s="3" t="s">
        <v>139</v>
      </c>
      <c r="I137" s="3" t="s">
        <v>140</v>
      </c>
      <c r="J137" s="3" t="s">
        <v>141</v>
      </c>
      <c r="K137" s="3" t="s">
        <v>1003</v>
      </c>
      <c r="L137" s="3" t="s">
        <v>1004</v>
      </c>
      <c r="M137" s="3" t="s">
        <v>1005</v>
      </c>
      <c r="N137" s="3" t="s">
        <v>1006</v>
      </c>
      <c r="O137" s="3" t="s">
        <v>1007</v>
      </c>
      <c r="P137" s="4">
        <v>298848</v>
      </c>
      <c r="Q137" s="3" t="s">
        <v>33</v>
      </c>
      <c r="R137" s="3" t="s">
        <v>34</v>
      </c>
    </row>
    <row r="138" spans="1:18" ht="178.5" x14ac:dyDescent="0.25">
      <c r="A138" s="3" t="s">
        <v>382</v>
      </c>
      <c r="B138" s="3" t="s">
        <v>19</v>
      </c>
      <c r="C138" s="3" t="s">
        <v>940</v>
      </c>
      <c r="D138" s="3" t="s">
        <v>941</v>
      </c>
      <c r="E138" s="3" t="s">
        <v>68</v>
      </c>
      <c r="F138" s="3" t="s">
        <v>563</v>
      </c>
      <c r="G138" s="3" t="s">
        <v>46</v>
      </c>
      <c r="H138" s="3" t="s">
        <v>564</v>
      </c>
      <c r="I138" s="3" t="s">
        <v>565</v>
      </c>
      <c r="J138" s="3" t="s">
        <v>566</v>
      </c>
      <c r="K138" s="3" t="s">
        <v>94</v>
      </c>
      <c r="L138" s="3" t="s">
        <v>1008</v>
      </c>
      <c r="M138" s="3" t="s">
        <v>1009</v>
      </c>
      <c r="N138" s="3" t="s">
        <v>1010</v>
      </c>
      <c r="O138" s="3" t="s">
        <v>1011</v>
      </c>
      <c r="P138" s="4">
        <v>472119</v>
      </c>
      <c r="Q138" s="3" t="s">
        <v>33</v>
      </c>
      <c r="R138" s="3" t="s">
        <v>34</v>
      </c>
    </row>
    <row r="139" spans="1:18" ht="178.5" x14ac:dyDescent="0.25">
      <c r="A139" s="3" t="s">
        <v>382</v>
      </c>
      <c r="B139" s="3" t="s">
        <v>19</v>
      </c>
      <c r="C139" s="3" t="s">
        <v>940</v>
      </c>
      <c r="D139" s="3" t="s">
        <v>941</v>
      </c>
      <c r="E139" s="3" t="s">
        <v>44</v>
      </c>
      <c r="F139" s="3" t="s">
        <v>167</v>
      </c>
      <c r="G139" s="3" t="s">
        <v>46</v>
      </c>
      <c r="H139" s="3" t="s">
        <v>168</v>
      </c>
      <c r="I139" s="3" t="s">
        <v>169</v>
      </c>
      <c r="J139" s="3" t="s">
        <v>170</v>
      </c>
      <c r="K139" s="3" t="s">
        <v>1012</v>
      </c>
      <c r="L139" s="3" t="s">
        <v>1013</v>
      </c>
      <c r="M139" s="3" t="s">
        <v>1014</v>
      </c>
      <c r="N139" s="3" t="s">
        <v>1015</v>
      </c>
      <c r="O139" s="3" t="s">
        <v>1016</v>
      </c>
      <c r="P139" s="4">
        <v>1169097</v>
      </c>
      <c r="Q139" s="3" t="s">
        <v>33</v>
      </c>
      <c r="R139" s="3" t="s">
        <v>34</v>
      </c>
    </row>
    <row r="140" spans="1:18" ht="178.5" x14ac:dyDescent="0.25">
      <c r="A140" s="3" t="s">
        <v>382</v>
      </c>
      <c r="B140" s="3" t="s">
        <v>19</v>
      </c>
      <c r="C140" s="3" t="s">
        <v>940</v>
      </c>
      <c r="D140" s="3" t="s">
        <v>941</v>
      </c>
      <c r="E140" s="3" t="s">
        <v>44</v>
      </c>
      <c r="F140" s="3" t="s">
        <v>352</v>
      </c>
      <c r="G140" s="3" t="s">
        <v>219</v>
      </c>
      <c r="H140" s="3" t="s">
        <v>1017</v>
      </c>
      <c r="I140" s="3" t="s">
        <v>1018</v>
      </c>
      <c r="J140" s="3" t="s">
        <v>1019</v>
      </c>
      <c r="K140" s="3" t="s">
        <v>1020</v>
      </c>
      <c r="L140" s="3" t="s">
        <v>1021</v>
      </c>
      <c r="M140" s="3" t="s">
        <v>1022</v>
      </c>
      <c r="N140" s="3" t="s">
        <v>1023</v>
      </c>
      <c r="O140" s="3" t="s">
        <v>1024</v>
      </c>
      <c r="P140" s="4">
        <v>1038418</v>
      </c>
      <c r="Q140" s="3" t="s">
        <v>33</v>
      </c>
      <c r="R140" s="3" t="s">
        <v>34</v>
      </c>
    </row>
    <row r="141" spans="1:18" ht="178.5" x14ac:dyDescent="0.25">
      <c r="A141" s="3" t="s">
        <v>382</v>
      </c>
      <c r="B141" s="3" t="s">
        <v>19</v>
      </c>
      <c r="C141" s="3" t="s">
        <v>940</v>
      </c>
      <c r="D141" s="3" t="s">
        <v>941</v>
      </c>
      <c r="E141" s="3" t="s">
        <v>44</v>
      </c>
      <c r="F141" s="3" t="s">
        <v>1025</v>
      </c>
      <c r="G141" s="3" t="s">
        <v>24</v>
      </c>
      <c r="H141" s="3" t="s">
        <v>1026</v>
      </c>
      <c r="I141" s="3" t="s">
        <v>1027</v>
      </c>
      <c r="J141" s="3" t="s">
        <v>1028</v>
      </c>
      <c r="K141" s="3" t="s">
        <v>1029</v>
      </c>
      <c r="L141" s="3" t="s">
        <v>1030</v>
      </c>
      <c r="M141" s="3" t="s">
        <v>1031</v>
      </c>
      <c r="N141" s="3" t="s">
        <v>1032</v>
      </c>
      <c r="O141" s="3" t="s">
        <v>1033</v>
      </c>
      <c r="P141" s="4">
        <v>379843</v>
      </c>
      <c r="Q141" s="3" t="s">
        <v>33</v>
      </c>
      <c r="R141" s="3" t="s">
        <v>34</v>
      </c>
    </row>
    <row r="142" spans="1:18" ht="178.5" x14ac:dyDescent="0.25">
      <c r="A142" s="3" t="s">
        <v>382</v>
      </c>
      <c r="B142" s="3" t="s">
        <v>19</v>
      </c>
      <c r="C142" s="3" t="s">
        <v>940</v>
      </c>
      <c r="D142" s="3" t="s">
        <v>941</v>
      </c>
      <c r="E142" s="3" t="s">
        <v>44</v>
      </c>
      <c r="F142" s="3" t="s">
        <v>1034</v>
      </c>
      <c r="G142" s="3" t="s">
        <v>24</v>
      </c>
      <c r="H142" s="3" t="s">
        <v>1035</v>
      </c>
      <c r="I142" s="3" t="s">
        <v>1036</v>
      </c>
      <c r="J142" s="3" t="s">
        <v>1037</v>
      </c>
      <c r="K142" s="3" t="s">
        <v>1038</v>
      </c>
      <c r="L142" s="3" t="s">
        <v>1039</v>
      </c>
      <c r="M142" s="3" t="s">
        <v>1040</v>
      </c>
      <c r="N142" s="3" t="s">
        <v>1041</v>
      </c>
      <c r="O142" s="3" t="s">
        <v>1042</v>
      </c>
      <c r="P142" s="4">
        <v>187178</v>
      </c>
      <c r="Q142" s="3" t="s">
        <v>33</v>
      </c>
      <c r="R142" s="3" t="s">
        <v>34</v>
      </c>
    </row>
    <row r="143" spans="1:18" ht="102" x14ac:dyDescent="0.25">
      <c r="A143" s="3" t="s">
        <v>369</v>
      </c>
      <c r="B143" s="3" t="s">
        <v>19</v>
      </c>
      <c r="C143" s="3" t="s">
        <v>370</v>
      </c>
      <c r="D143" s="3" t="s">
        <v>371</v>
      </c>
      <c r="E143" s="3" t="s">
        <v>68</v>
      </c>
      <c r="F143" s="3" t="s">
        <v>563</v>
      </c>
      <c r="G143" s="3" t="s">
        <v>24</v>
      </c>
      <c r="H143" s="3" t="s">
        <v>564</v>
      </c>
      <c r="I143" s="3" t="s">
        <v>1043</v>
      </c>
      <c r="J143" s="3" t="s">
        <v>1044</v>
      </c>
      <c r="K143" s="3" t="s">
        <v>1045</v>
      </c>
      <c r="L143" s="3" t="s">
        <v>1046</v>
      </c>
      <c r="M143" s="3" t="s">
        <v>1047</v>
      </c>
      <c r="N143" s="3" t="s">
        <v>1048</v>
      </c>
      <c r="O143" s="3" t="s">
        <v>1049</v>
      </c>
      <c r="P143" s="4">
        <v>110901</v>
      </c>
      <c r="Q143" s="3" t="s">
        <v>33</v>
      </c>
      <c r="R143" s="3" t="s">
        <v>34</v>
      </c>
    </row>
    <row r="144" spans="1:18" ht="63.75" x14ac:dyDescent="0.25">
      <c r="A144" s="3" t="s">
        <v>55</v>
      </c>
      <c r="B144" s="3" t="s">
        <v>19</v>
      </c>
      <c r="C144" s="3" t="s">
        <v>474</v>
      </c>
      <c r="D144" s="3"/>
      <c r="E144" s="3" t="s">
        <v>68</v>
      </c>
      <c r="F144" s="3" t="s">
        <v>90</v>
      </c>
      <c r="G144" s="3" t="s">
        <v>46</v>
      </c>
      <c r="H144" s="3" t="s">
        <v>91</v>
      </c>
      <c r="I144" s="3" t="s">
        <v>539</v>
      </c>
      <c r="J144" s="3" t="s">
        <v>540</v>
      </c>
      <c r="K144" s="3" t="s">
        <v>94</v>
      </c>
      <c r="L144" s="3" t="s">
        <v>1050</v>
      </c>
      <c r="M144" s="3" t="s">
        <v>842</v>
      </c>
      <c r="N144" s="3" t="s">
        <v>843</v>
      </c>
      <c r="O144" s="3" t="s">
        <v>844</v>
      </c>
      <c r="P144" s="4">
        <v>229552</v>
      </c>
      <c r="Q144" s="3" t="s">
        <v>33</v>
      </c>
      <c r="R144" s="3" t="s">
        <v>34</v>
      </c>
    </row>
    <row r="145" spans="1:18" ht="114.75" x14ac:dyDescent="0.25">
      <c r="A145" s="3" t="s">
        <v>87</v>
      </c>
      <c r="B145" s="3" t="s">
        <v>19</v>
      </c>
      <c r="C145" s="3" t="s">
        <v>1051</v>
      </c>
      <c r="D145" s="3" t="s">
        <v>1052</v>
      </c>
      <c r="E145" s="3" t="s">
        <v>22</v>
      </c>
      <c r="F145" s="3" t="s">
        <v>328</v>
      </c>
      <c r="G145" s="3" t="s">
        <v>24</v>
      </c>
      <c r="H145" s="3" t="s">
        <v>1053</v>
      </c>
      <c r="I145" s="3" t="s">
        <v>1054</v>
      </c>
      <c r="J145" s="3" t="s">
        <v>1055</v>
      </c>
      <c r="K145" s="3" t="s">
        <v>1056</v>
      </c>
      <c r="L145" s="3" t="s">
        <v>1057</v>
      </c>
      <c r="M145" s="3" t="s">
        <v>1058</v>
      </c>
      <c r="N145" s="3" t="s">
        <v>1059</v>
      </c>
      <c r="O145" s="3" t="s">
        <v>1060</v>
      </c>
      <c r="P145" s="4">
        <v>500000</v>
      </c>
      <c r="Q145" s="3" t="s">
        <v>33</v>
      </c>
      <c r="R145" s="3" t="s">
        <v>34</v>
      </c>
    </row>
    <row r="146" spans="1:18" ht="89.25" x14ac:dyDescent="0.25">
      <c r="A146" s="3" t="s">
        <v>87</v>
      </c>
      <c r="B146" s="3" t="s">
        <v>19</v>
      </c>
      <c r="C146" s="3" t="s">
        <v>1051</v>
      </c>
      <c r="D146" s="3" t="s">
        <v>1052</v>
      </c>
      <c r="E146" s="3" t="s">
        <v>44</v>
      </c>
      <c r="F146" s="3" t="s">
        <v>410</v>
      </c>
      <c r="G146" s="3" t="s">
        <v>46</v>
      </c>
      <c r="H146" s="3" t="s">
        <v>411</v>
      </c>
      <c r="I146" s="3" t="s">
        <v>412</v>
      </c>
      <c r="J146" s="3" t="s">
        <v>413</v>
      </c>
      <c r="K146" s="3" t="s">
        <v>1061</v>
      </c>
      <c r="L146" s="3" t="s">
        <v>1062</v>
      </c>
      <c r="M146" s="3" t="s">
        <v>1063</v>
      </c>
      <c r="N146" s="3" t="s">
        <v>1064</v>
      </c>
      <c r="O146" s="3" t="s">
        <v>1065</v>
      </c>
      <c r="P146" s="4">
        <v>500000</v>
      </c>
      <c r="Q146" s="3" t="s">
        <v>33</v>
      </c>
      <c r="R146" s="3" t="s">
        <v>34</v>
      </c>
    </row>
    <row r="147" spans="1:18" ht="89.25" x14ac:dyDescent="0.25">
      <c r="A147" s="3" t="s">
        <v>55</v>
      </c>
      <c r="B147" s="3" t="s">
        <v>19</v>
      </c>
      <c r="C147" s="3" t="s">
        <v>751</v>
      </c>
      <c r="D147" s="3"/>
      <c r="E147" s="3" t="s">
        <v>58</v>
      </c>
      <c r="F147" s="3" t="s">
        <v>204</v>
      </c>
      <c r="G147" s="3" t="s">
        <v>46</v>
      </c>
      <c r="H147" s="3" t="s">
        <v>205</v>
      </c>
      <c r="I147" s="3" t="s">
        <v>206</v>
      </c>
      <c r="J147" s="3" t="s">
        <v>207</v>
      </c>
      <c r="K147" s="3" t="s">
        <v>1066</v>
      </c>
      <c r="L147" s="3" t="s">
        <v>1067</v>
      </c>
      <c r="M147" s="3" t="s">
        <v>521</v>
      </c>
      <c r="N147" s="3" t="s">
        <v>522</v>
      </c>
      <c r="O147" s="3" t="s">
        <v>523</v>
      </c>
      <c r="P147" s="4">
        <v>107245</v>
      </c>
      <c r="Q147" s="3" t="s">
        <v>33</v>
      </c>
      <c r="R147" s="3" t="s">
        <v>34</v>
      </c>
    </row>
    <row r="148" spans="1:18" ht="89.25" x14ac:dyDescent="0.25">
      <c r="A148" s="3" t="s">
        <v>55</v>
      </c>
      <c r="B148" s="3" t="s">
        <v>19</v>
      </c>
      <c r="C148" s="3" t="s">
        <v>751</v>
      </c>
      <c r="D148" s="3"/>
      <c r="E148" s="3" t="s">
        <v>68</v>
      </c>
      <c r="F148" s="3" t="s">
        <v>90</v>
      </c>
      <c r="G148" s="3" t="s">
        <v>46</v>
      </c>
      <c r="H148" s="3" t="s">
        <v>91</v>
      </c>
      <c r="I148" s="3" t="s">
        <v>92</v>
      </c>
      <c r="J148" s="3" t="s">
        <v>93</v>
      </c>
      <c r="K148" s="3" t="s">
        <v>1068</v>
      </c>
      <c r="L148" s="3" t="s">
        <v>1069</v>
      </c>
      <c r="M148" s="3" t="s">
        <v>842</v>
      </c>
      <c r="N148" s="3" t="s">
        <v>843</v>
      </c>
      <c r="O148" s="3" t="s">
        <v>844</v>
      </c>
      <c r="P148" s="4">
        <v>117005</v>
      </c>
      <c r="Q148" s="3" t="s">
        <v>33</v>
      </c>
      <c r="R148" s="3" t="s">
        <v>34</v>
      </c>
    </row>
    <row r="149" spans="1:18" ht="178.5" x14ac:dyDescent="0.25">
      <c r="A149" s="3" t="s">
        <v>382</v>
      </c>
      <c r="B149" s="3" t="s">
        <v>19</v>
      </c>
      <c r="C149" s="3" t="s">
        <v>940</v>
      </c>
      <c r="D149" s="3" t="s">
        <v>941</v>
      </c>
      <c r="E149" s="3" t="s">
        <v>22</v>
      </c>
      <c r="F149" s="3" t="s">
        <v>23</v>
      </c>
      <c r="G149" s="3" t="s">
        <v>46</v>
      </c>
      <c r="H149" s="3" t="s">
        <v>655</v>
      </c>
      <c r="I149" s="3" t="s">
        <v>656</v>
      </c>
      <c r="J149" s="3" t="s">
        <v>657</v>
      </c>
      <c r="K149" s="3" t="s">
        <v>94</v>
      </c>
      <c r="L149" s="3" t="s">
        <v>1070</v>
      </c>
      <c r="M149" s="3" t="s">
        <v>1071</v>
      </c>
      <c r="N149" s="3" t="s">
        <v>1072</v>
      </c>
      <c r="O149" s="3" t="s">
        <v>1073</v>
      </c>
      <c r="P149" s="4">
        <v>711218</v>
      </c>
      <c r="Q149" s="3" t="s">
        <v>33</v>
      </c>
      <c r="R149" s="3" t="s">
        <v>34</v>
      </c>
    </row>
    <row r="150" spans="1:18" ht="89.25" x14ac:dyDescent="0.25">
      <c r="A150" s="3" t="s">
        <v>87</v>
      </c>
      <c r="B150" s="3" t="s">
        <v>19</v>
      </c>
      <c r="C150" s="3" t="s">
        <v>734</v>
      </c>
      <c r="D150" s="3"/>
      <c r="E150" s="3" t="s">
        <v>44</v>
      </c>
      <c r="F150" s="3" t="s">
        <v>99</v>
      </c>
      <c r="G150" s="3" t="s">
        <v>46</v>
      </c>
      <c r="H150" s="3" t="s">
        <v>100</v>
      </c>
      <c r="I150" s="3" t="s">
        <v>101</v>
      </c>
      <c r="J150" s="3" t="s">
        <v>102</v>
      </c>
      <c r="K150" s="3" t="s">
        <v>1074</v>
      </c>
      <c r="L150" s="3" t="s">
        <v>1075</v>
      </c>
      <c r="M150" s="3" t="s">
        <v>1076</v>
      </c>
      <c r="N150" s="3" t="s">
        <v>1077</v>
      </c>
      <c r="O150" s="3" t="s">
        <v>1078</v>
      </c>
      <c r="P150" s="4">
        <v>95374</v>
      </c>
      <c r="Q150" s="3" t="s">
        <v>33</v>
      </c>
      <c r="R150" s="3" t="s">
        <v>34</v>
      </c>
    </row>
    <row r="151" spans="1:18" ht="89.25" x14ac:dyDescent="0.25">
      <c r="A151" s="3" t="s">
        <v>18</v>
      </c>
      <c r="B151" s="3" t="s">
        <v>19</v>
      </c>
      <c r="C151" s="3" t="s">
        <v>923</v>
      </c>
      <c r="D151" s="3"/>
      <c r="E151" s="3" t="s">
        <v>22</v>
      </c>
      <c r="F151" s="3" t="s">
        <v>124</v>
      </c>
      <c r="G151" s="3" t="s">
        <v>46</v>
      </c>
      <c r="H151" s="3" t="s">
        <v>125</v>
      </c>
      <c r="I151" s="3" t="s">
        <v>126</v>
      </c>
      <c r="J151" s="3" t="s">
        <v>127</v>
      </c>
      <c r="K151" s="3" t="s">
        <v>94</v>
      </c>
      <c r="L151" s="3" t="s">
        <v>1079</v>
      </c>
      <c r="M151" s="3" t="s">
        <v>1080</v>
      </c>
      <c r="N151" s="3" t="s">
        <v>1081</v>
      </c>
      <c r="O151" s="3" t="s">
        <v>1082</v>
      </c>
      <c r="P151" s="4">
        <v>1265256</v>
      </c>
      <c r="Q151" s="3" t="s">
        <v>33</v>
      </c>
      <c r="R151" s="3" t="s">
        <v>34</v>
      </c>
    </row>
    <row r="152" spans="1:18" ht="89.25" x14ac:dyDescent="0.25">
      <c r="A152" s="3" t="s">
        <v>18</v>
      </c>
      <c r="B152" s="3" t="s">
        <v>19</v>
      </c>
      <c r="C152" s="3" t="s">
        <v>923</v>
      </c>
      <c r="D152" s="3"/>
      <c r="E152" s="3" t="s">
        <v>68</v>
      </c>
      <c r="F152" s="3" t="s">
        <v>563</v>
      </c>
      <c r="G152" s="3" t="s">
        <v>46</v>
      </c>
      <c r="H152" s="3" t="s">
        <v>564</v>
      </c>
      <c r="I152" s="3" t="s">
        <v>565</v>
      </c>
      <c r="J152" s="3" t="s">
        <v>566</v>
      </c>
      <c r="K152" s="3" t="s">
        <v>94</v>
      </c>
      <c r="L152" s="3" t="s">
        <v>1083</v>
      </c>
      <c r="M152" s="3" t="s">
        <v>1084</v>
      </c>
      <c r="N152" s="3" t="s">
        <v>1085</v>
      </c>
      <c r="O152" s="3" t="s">
        <v>1086</v>
      </c>
      <c r="P152" s="4">
        <v>316314</v>
      </c>
      <c r="Q152" s="3" t="s">
        <v>33</v>
      </c>
      <c r="R152" s="3" t="s">
        <v>34</v>
      </c>
    </row>
    <row r="153" spans="1:18" ht="89.25" x14ac:dyDescent="0.25">
      <c r="A153" s="3" t="s">
        <v>382</v>
      </c>
      <c r="B153" s="3" t="s">
        <v>19</v>
      </c>
      <c r="C153" s="3" t="s">
        <v>928</v>
      </c>
      <c r="D153" s="3" t="s">
        <v>929</v>
      </c>
      <c r="E153" s="3" t="s">
        <v>68</v>
      </c>
      <c r="F153" s="3" t="s">
        <v>90</v>
      </c>
      <c r="G153" s="3" t="s">
        <v>46</v>
      </c>
      <c r="H153" s="3" t="s">
        <v>91</v>
      </c>
      <c r="I153" s="3" t="s">
        <v>539</v>
      </c>
      <c r="J153" s="3" t="s">
        <v>540</v>
      </c>
      <c r="K153" s="3" t="s">
        <v>1087</v>
      </c>
      <c r="L153" s="3" t="s">
        <v>1088</v>
      </c>
      <c r="M153" s="3" t="s">
        <v>1089</v>
      </c>
      <c r="N153" s="3" t="s">
        <v>1090</v>
      </c>
      <c r="O153" s="3" t="s">
        <v>1091</v>
      </c>
      <c r="P153" s="4">
        <v>4071154</v>
      </c>
      <c r="Q153" s="3" t="s">
        <v>33</v>
      </c>
      <c r="R153" s="3" t="s">
        <v>34</v>
      </c>
    </row>
    <row r="154" spans="1:18" ht="178.5" x14ac:dyDescent="0.25">
      <c r="A154" s="3" t="s">
        <v>382</v>
      </c>
      <c r="B154" s="3" t="s">
        <v>19</v>
      </c>
      <c r="C154" s="3" t="s">
        <v>940</v>
      </c>
      <c r="D154" s="3" t="s">
        <v>941</v>
      </c>
      <c r="E154" s="3" t="s">
        <v>44</v>
      </c>
      <c r="F154" s="3" t="s">
        <v>410</v>
      </c>
      <c r="G154" s="3" t="s">
        <v>46</v>
      </c>
      <c r="H154" s="3" t="s">
        <v>1092</v>
      </c>
      <c r="I154" s="3" t="s">
        <v>1093</v>
      </c>
      <c r="J154" s="3" t="s">
        <v>1094</v>
      </c>
      <c r="K154" s="3" t="s">
        <v>1095</v>
      </c>
      <c r="L154" s="3" t="s">
        <v>1096</v>
      </c>
      <c r="M154" s="3" t="s">
        <v>1097</v>
      </c>
      <c r="N154" s="3" t="s">
        <v>1098</v>
      </c>
      <c r="O154" s="3" t="s">
        <v>1099</v>
      </c>
      <c r="P154" s="4">
        <v>325526</v>
      </c>
      <c r="Q154" s="3" t="s">
        <v>33</v>
      </c>
      <c r="R154" s="3" t="s">
        <v>34</v>
      </c>
    </row>
    <row r="155" spans="1:18" ht="178.5" x14ac:dyDescent="0.25">
      <c r="A155" s="3" t="s">
        <v>382</v>
      </c>
      <c r="B155" s="3" t="s">
        <v>19</v>
      </c>
      <c r="C155" s="3" t="s">
        <v>940</v>
      </c>
      <c r="D155" s="3" t="s">
        <v>941</v>
      </c>
      <c r="E155" s="3" t="s">
        <v>44</v>
      </c>
      <c r="F155" s="3" t="s">
        <v>410</v>
      </c>
      <c r="G155" s="3" t="s">
        <v>24</v>
      </c>
      <c r="H155" s="3" t="s">
        <v>1100</v>
      </c>
      <c r="I155" s="3" t="s">
        <v>1101</v>
      </c>
      <c r="J155" s="3" t="s">
        <v>1102</v>
      </c>
      <c r="K155" s="3" t="s">
        <v>1103</v>
      </c>
      <c r="L155" s="3" t="s">
        <v>1104</v>
      </c>
      <c r="M155" s="3" t="s">
        <v>1105</v>
      </c>
      <c r="N155" s="3" t="s">
        <v>1106</v>
      </c>
      <c r="O155" s="3" t="s">
        <v>1107</v>
      </c>
      <c r="P155" s="4">
        <v>763590</v>
      </c>
      <c r="Q155" s="3" t="s">
        <v>33</v>
      </c>
      <c r="R155" s="3" t="s">
        <v>34</v>
      </c>
    </row>
    <row r="156" spans="1:18" ht="114.75" x14ac:dyDescent="0.25">
      <c r="A156" s="3" t="s">
        <v>55</v>
      </c>
      <c r="B156" s="3" t="s">
        <v>19</v>
      </c>
      <c r="C156" s="3" t="s">
        <v>1108</v>
      </c>
      <c r="D156" s="3" t="s">
        <v>1109</v>
      </c>
      <c r="E156" s="3" t="s">
        <v>58</v>
      </c>
      <c r="F156" s="3" t="s">
        <v>1110</v>
      </c>
      <c r="G156" s="3" t="s">
        <v>24</v>
      </c>
      <c r="H156" s="3" t="s">
        <v>1111</v>
      </c>
      <c r="I156" s="3" t="s">
        <v>1112</v>
      </c>
      <c r="J156" s="3" t="s">
        <v>1113</v>
      </c>
      <c r="K156" s="3" t="s">
        <v>1114</v>
      </c>
      <c r="L156" s="3" t="s">
        <v>1115</v>
      </c>
      <c r="M156" s="3" t="s">
        <v>1116</v>
      </c>
      <c r="N156" s="3" t="s">
        <v>1117</v>
      </c>
      <c r="O156" s="3" t="s">
        <v>1118</v>
      </c>
      <c r="P156" s="4">
        <v>97143</v>
      </c>
      <c r="Q156" s="3" t="s">
        <v>33</v>
      </c>
      <c r="R156" s="3" t="s">
        <v>34</v>
      </c>
    </row>
    <row r="157" spans="1:18" ht="114.75" x14ac:dyDescent="0.25">
      <c r="A157" s="3" t="s">
        <v>55</v>
      </c>
      <c r="B157" s="3" t="s">
        <v>19</v>
      </c>
      <c r="C157" s="3" t="s">
        <v>1108</v>
      </c>
      <c r="D157" s="3" t="s">
        <v>1109</v>
      </c>
      <c r="E157" s="3" t="s">
        <v>22</v>
      </c>
      <c r="F157" s="3" t="s">
        <v>1119</v>
      </c>
      <c r="G157" s="3" t="s">
        <v>24</v>
      </c>
      <c r="H157" s="3" t="s">
        <v>1120</v>
      </c>
      <c r="I157" s="3" t="s">
        <v>1121</v>
      </c>
      <c r="J157" s="3" t="s">
        <v>1122</v>
      </c>
      <c r="K157" s="3" t="s">
        <v>1123</v>
      </c>
      <c r="L157" s="3" t="s">
        <v>1124</v>
      </c>
      <c r="M157" s="3" t="s">
        <v>1125</v>
      </c>
      <c r="N157" s="3" t="s">
        <v>1126</v>
      </c>
      <c r="O157" s="3" t="s">
        <v>1127</v>
      </c>
      <c r="P157" s="4">
        <v>99402</v>
      </c>
      <c r="Q157" s="3" t="s">
        <v>33</v>
      </c>
      <c r="R157" s="3" t="s">
        <v>34</v>
      </c>
    </row>
    <row r="158" spans="1:18" ht="114.75" x14ac:dyDescent="0.25">
      <c r="A158" s="3" t="s">
        <v>55</v>
      </c>
      <c r="B158" s="3" t="s">
        <v>19</v>
      </c>
      <c r="C158" s="3" t="s">
        <v>1108</v>
      </c>
      <c r="D158" s="3" t="s">
        <v>1109</v>
      </c>
      <c r="E158" s="3" t="s">
        <v>58</v>
      </c>
      <c r="F158" s="3" t="s">
        <v>1128</v>
      </c>
      <c r="G158" s="3" t="s">
        <v>24</v>
      </c>
      <c r="H158" s="3" t="s">
        <v>1129</v>
      </c>
      <c r="I158" s="3" t="s">
        <v>1130</v>
      </c>
      <c r="J158" s="3" t="s">
        <v>1131</v>
      </c>
      <c r="K158" s="3" t="s">
        <v>94</v>
      </c>
      <c r="L158" s="3" t="s">
        <v>1132</v>
      </c>
      <c r="M158" s="3" t="s">
        <v>1133</v>
      </c>
      <c r="N158" s="3" t="s">
        <v>1134</v>
      </c>
      <c r="O158" s="3" t="s">
        <v>1135</v>
      </c>
      <c r="P158" s="4">
        <v>99312</v>
      </c>
      <c r="Q158" s="3" t="s">
        <v>33</v>
      </c>
      <c r="R158" s="3" t="s">
        <v>34</v>
      </c>
    </row>
    <row r="159" spans="1:18" ht="102" x14ac:dyDescent="0.25">
      <c r="A159" s="3" t="s">
        <v>87</v>
      </c>
      <c r="B159" s="3" t="s">
        <v>19</v>
      </c>
      <c r="C159" s="3" t="s">
        <v>1136</v>
      </c>
      <c r="D159" s="3" t="s">
        <v>1137</v>
      </c>
      <c r="E159" s="3" t="s">
        <v>22</v>
      </c>
      <c r="F159" s="3" t="s">
        <v>124</v>
      </c>
      <c r="G159" s="3" t="s">
        <v>46</v>
      </c>
      <c r="H159" s="3" t="s">
        <v>125</v>
      </c>
      <c r="I159" s="3" t="s">
        <v>126</v>
      </c>
      <c r="J159" s="3" t="s">
        <v>127</v>
      </c>
      <c r="K159" s="3" t="s">
        <v>1138</v>
      </c>
      <c r="L159" s="3" t="s">
        <v>1139</v>
      </c>
      <c r="M159" s="3" t="s">
        <v>1140</v>
      </c>
      <c r="N159" s="3" t="s">
        <v>1141</v>
      </c>
      <c r="O159" s="3" t="s">
        <v>1142</v>
      </c>
      <c r="P159" s="4">
        <v>300000</v>
      </c>
      <c r="Q159" s="3" t="s">
        <v>33</v>
      </c>
      <c r="R159" s="3" t="s">
        <v>34</v>
      </c>
    </row>
    <row r="160" spans="1:18" ht="102" x14ac:dyDescent="0.25">
      <c r="A160" s="3" t="s">
        <v>87</v>
      </c>
      <c r="B160" s="3" t="s">
        <v>19</v>
      </c>
      <c r="C160" s="3" t="s">
        <v>1136</v>
      </c>
      <c r="D160" s="3" t="s">
        <v>1137</v>
      </c>
      <c r="E160" s="3" t="s">
        <v>22</v>
      </c>
      <c r="F160" s="3" t="s">
        <v>1143</v>
      </c>
      <c r="G160" s="3" t="s">
        <v>24</v>
      </c>
      <c r="H160" s="3" t="s">
        <v>1144</v>
      </c>
      <c r="I160" s="3" t="s">
        <v>1145</v>
      </c>
      <c r="J160" s="3" t="s">
        <v>1146</v>
      </c>
      <c r="K160" s="3" t="s">
        <v>1147</v>
      </c>
      <c r="L160" s="3" t="s">
        <v>1148</v>
      </c>
      <c r="M160" s="3" t="s">
        <v>1149</v>
      </c>
      <c r="N160" s="3" t="s">
        <v>1150</v>
      </c>
      <c r="O160" s="3" t="s">
        <v>1151</v>
      </c>
      <c r="P160" s="4">
        <v>300000</v>
      </c>
      <c r="Q160" s="3" t="s">
        <v>33</v>
      </c>
      <c r="R160" s="3" t="s">
        <v>34</v>
      </c>
    </row>
    <row r="161" spans="1:18" ht="127.5" x14ac:dyDescent="0.25">
      <c r="A161" s="3" t="s">
        <v>382</v>
      </c>
      <c r="B161" s="3" t="s">
        <v>19</v>
      </c>
      <c r="C161" s="3" t="s">
        <v>1152</v>
      </c>
      <c r="D161" s="3" t="s">
        <v>1153</v>
      </c>
      <c r="E161" s="3" t="s">
        <v>22</v>
      </c>
      <c r="F161" s="3" t="s">
        <v>229</v>
      </c>
      <c r="G161" s="3" t="s">
        <v>24</v>
      </c>
      <c r="H161" s="3" t="s">
        <v>1154</v>
      </c>
      <c r="I161" s="3" t="s">
        <v>1155</v>
      </c>
      <c r="J161" s="3" t="s">
        <v>1156</v>
      </c>
      <c r="K161" s="3" t="s">
        <v>1157</v>
      </c>
      <c r="L161" s="3" t="s">
        <v>1158</v>
      </c>
      <c r="M161" s="3" t="s">
        <v>1159</v>
      </c>
      <c r="N161" s="3" t="s">
        <v>1160</v>
      </c>
      <c r="O161" s="3" t="s">
        <v>1161</v>
      </c>
      <c r="P161" s="4">
        <v>100000</v>
      </c>
      <c r="Q161" s="3" t="s">
        <v>33</v>
      </c>
      <c r="R161" s="3" t="s">
        <v>34</v>
      </c>
    </row>
    <row r="162" spans="1:18" ht="127.5" x14ac:dyDescent="0.25">
      <c r="A162" s="3" t="s">
        <v>382</v>
      </c>
      <c r="B162" s="3" t="s">
        <v>19</v>
      </c>
      <c r="C162" s="3" t="s">
        <v>1152</v>
      </c>
      <c r="D162" s="3" t="s">
        <v>1153</v>
      </c>
      <c r="E162" s="3" t="s">
        <v>44</v>
      </c>
      <c r="F162" s="3" t="s">
        <v>456</v>
      </c>
      <c r="G162" s="3" t="s">
        <v>24</v>
      </c>
      <c r="H162" s="3" t="s">
        <v>1162</v>
      </c>
      <c r="I162" s="3" t="s">
        <v>1163</v>
      </c>
      <c r="J162" s="3" t="s">
        <v>1164</v>
      </c>
      <c r="K162" s="3" t="s">
        <v>1165</v>
      </c>
      <c r="L162" s="3" t="s">
        <v>1166</v>
      </c>
      <c r="M162" s="3" t="s">
        <v>1167</v>
      </c>
      <c r="N162" s="3" t="s">
        <v>1168</v>
      </c>
      <c r="O162" s="3" t="s">
        <v>1169</v>
      </c>
      <c r="P162" s="4">
        <v>77463</v>
      </c>
      <c r="Q162" s="3" t="s">
        <v>33</v>
      </c>
      <c r="R162" s="3" t="s">
        <v>34</v>
      </c>
    </row>
    <row r="163" spans="1:18" ht="127.5" x14ac:dyDescent="0.25">
      <c r="A163" s="3" t="s">
        <v>382</v>
      </c>
      <c r="B163" s="3" t="s">
        <v>19</v>
      </c>
      <c r="C163" s="3" t="s">
        <v>1152</v>
      </c>
      <c r="D163" s="3" t="s">
        <v>1153</v>
      </c>
      <c r="E163" s="3" t="s">
        <v>22</v>
      </c>
      <c r="F163" s="3" t="s">
        <v>185</v>
      </c>
      <c r="G163" s="3" t="s">
        <v>24</v>
      </c>
      <c r="H163" s="3" t="s">
        <v>1170</v>
      </c>
      <c r="I163" s="3" t="s">
        <v>1171</v>
      </c>
      <c r="J163" s="3" t="s">
        <v>1172</v>
      </c>
      <c r="K163" s="3" t="s">
        <v>1173</v>
      </c>
      <c r="L163" s="3" t="s">
        <v>1174</v>
      </c>
      <c r="M163" s="3" t="s">
        <v>1175</v>
      </c>
      <c r="N163" s="3" t="s">
        <v>1176</v>
      </c>
      <c r="O163" s="3" t="s">
        <v>1177</v>
      </c>
      <c r="P163" s="4">
        <v>100000</v>
      </c>
      <c r="Q163" s="3" t="s">
        <v>33</v>
      </c>
      <c r="R163" s="3" t="s">
        <v>34</v>
      </c>
    </row>
    <row r="164" spans="1:18" ht="127.5" x14ac:dyDescent="0.25">
      <c r="A164" s="3" t="s">
        <v>382</v>
      </c>
      <c r="B164" s="3" t="s">
        <v>19</v>
      </c>
      <c r="C164" s="3" t="s">
        <v>1152</v>
      </c>
      <c r="D164" s="3" t="s">
        <v>1153</v>
      </c>
      <c r="E164" s="3" t="s">
        <v>22</v>
      </c>
      <c r="F164" s="3" t="s">
        <v>23</v>
      </c>
      <c r="G164" s="3" t="s">
        <v>24</v>
      </c>
      <c r="H164" s="3" t="s">
        <v>850</v>
      </c>
      <c r="I164" s="3" t="s">
        <v>851</v>
      </c>
      <c r="J164" s="3" t="s">
        <v>852</v>
      </c>
      <c r="K164" s="3" t="s">
        <v>1178</v>
      </c>
      <c r="L164" s="3" t="s">
        <v>1179</v>
      </c>
      <c r="M164" s="3" t="s">
        <v>1180</v>
      </c>
      <c r="N164" s="3" t="s">
        <v>1181</v>
      </c>
      <c r="O164" s="3" t="s">
        <v>1182</v>
      </c>
      <c r="P164" s="4">
        <v>100000</v>
      </c>
      <c r="Q164" s="3" t="s">
        <v>33</v>
      </c>
      <c r="R164" s="3" t="s">
        <v>34</v>
      </c>
    </row>
    <row r="165" spans="1:18" ht="127.5" x14ac:dyDescent="0.25">
      <c r="A165" s="3" t="s">
        <v>382</v>
      </c>
      <c r="B165" s="3" t="s">
        <v>19</v>
      </c>
      <c r="C165" s="3" t="s">
        <v>1152</v>
      </c>
      <c r="D165" s="3" t="s">
        <v>1153</v>
      </c>
      <c r="E165" s="3" t="s">
        <v>44</v>
      </c>
      <c r="F165" s="3" t="s">
        <v>1025</v>
      </c>
      <c r="G165" s="3" t="s">
        <v>24</v>
      </c>
      <c r="H165" s="3" t="s">
        <v>1026</v>
      </c>
      <c r="I165" s="3" t="s">
        <v>1027</v>
      </c>
      <c r="J165" s="3" t="s">
        <v>1028</v>
      </c>
      <c r="K165" s="3" t="s">
        <v>1183</v>
      </c>
      <c r="L165" s="3" t="s">
        <v>1184</v>
      </c>
      <c r="M165" s="3" t="s">
        <v>1185</v>
      </c>
      <c r="N165" s="3" t="s">
        <v>1186</v>
      </c>
      <c r="O165" s="3" t="s">
        <v>1033</v>
      </c>
      <c r="P165" s="4">
        <v>100000</v>
      </c>
      <c r="Q165" s="3" t="s">
        <v>33</v>
      </c>
      <c r="R165" s="3" t="s">
        <v>34</v>
      </c>
    </row>
    <row r="166" spans="1:18" ht="89.25" x14ac:dyDescent="0.25">
      <c r="A166" s="3" t="s">
        <v>18</v>
      </c>
      <c r="B166" s="3" t="s">
        <v>19</v>
      </c>
      <c r="C166" s="3" t="s">
        <v>1187</v>
      </c>
      <c r="D166" s="3"/>
      <c r="E166" s="3" t="s">
        <v>58</v>
      </c>
      <c r="F166" s="3" t="s">
        <v>59</v>
      </c>
      <c r="G166" s="3" t="s">
        <v>46</v>
      </c>
      <c r="H166" s="3" t="s">
        <v>337</v>
      </c>
      <c r="I166" s="3" t="s">
        <v>338</v>
      </c>
      <c r="J166" s="3" t="s">
        <v>339</v>
      </c>
      <c r="K166" s="3" t="s">
        <v>1188</v>
      </c>
      <c r="L166" s="3" t="s">
        <v>1189</v>
      </c>
      <c r="M166" s="3" t="s">
        <v>1190</v>
      </c>
      <c r="N166" s="3" t="s">
        <v>1191</v>
      </c>
      <c r="O166" s="3" t="s">
        <v>1192</v>
      </c>
      <c r="P166" s="4">
        <v>194827</v>
      </c>
      <c r="Q166" s="3" t="s">
        <v>33</v>
      </c>
      <c r="R166" s="3" t="s">
        <v>34</v>
      </c>
    </row>
    <row r="167" spans="1:18" ht="89.25" x14ac:dyDescent="0.25">
      <c r="A167" s="3" t="s">
        <v>18</v>
      </c>
      <c r="B167" s="3" t="s">
        <v>19</v>
      </c>
      <c r="C167" s="3" t="s">
        <v>1187</v>
      </c>
      <c r="D167" s="3"/>
      <c r="E167" s="3" t="s">
        <v>44</v>
      </c>
      <c r="F167" s="3" t="s">
        <v>167</v>
      </c>
      <c r="G167" s="3" t="s">
        <v>46</v>
      </c>
      <c r="H167" s="3" t="s">
        <v>168</v>
      </c>
      <c r="I167" s="3" t="s">
        <v>169</v>
      </c>
      <c r="J167" s="3" t="s">
        <v>170</v>
      </c>
      <c r="K167" s="3" t="s">
        <v>1193</v>
      </c>
      <c r="L167" s="3" t="s">
        <v>1194</v>
      </c>
      <c r="M167" s="3" t="s">
        <v>1195</v>
      </c>
      <c r="N167" s="3" t="s">
        <v>1196</v>
      </c>
      <c r="O167" s="3" t="s">
        <v>1197</v>
      </c>
      <c r="P167" s="4">
        <v>206357</v>
      </c>
      <c r="Q167" s="3" t="s">
        <v>33</v>
      </c>
      <c r="R167" s="3" t="s">
        <v>34</v>
      </c>
    </row>
    <row r="168" spans="1:18" ht="89.25" x14ac:dyDescent="0.25">
      <c r="A168" s="3" t="s">
        <v>87</v>
      </c>
      <c r="B168" s="3" t="s">
        <v>19</v>
      </c>
      <c r="C168" s="3" t="s">
        <v>734</v>
      </c>
      <c r="D168" s="3"/>
      <c r="E168" s="3" t="s">
        <v>68</v>
      </c>
      <c r="F168" s="3" t="s">
        <v>90</v>
      </c>
      <c r="G168" s="3" t="s">
        <v>46</v>
      </c>
      <c r="H168" s="3" t="s">
        <v>91</v>
      </c>
      <c r="I168" s="3" t="s">
        <v>539</v>
      </c>
      <c r="J168" s="3" t="s">
        <v>540</v>
      </c>
      <c r="K168" s="3" t="s">
        <v>1198</v>
      </c>
      <c r="L168" s="3" t="s">
        <v>1199</v>
      </c>
      <c r="M168" s="3" t="s">
        <v>1200</v>
      </c>
      <c r="N168" s="3" t="s">
        <v>1201</v>
      </c>
      <c r="O168" s="3" t="s">
        <v>1202</v>
      </c>
      <c r="P168" s="4">
        <v>94247</v>
      </c>
      <c r="Q168" s="3" t="s">
        <v>33</v>
      </c>
      <c r="R168" s="3" t="s">
        <v>34</v>
      </c>
    </row>
    <row r="169" spans="1:18" ht="114.75" x14ac:dyDescent="0.25">
      <c r="A169" s="3" t="s">
        <v>55</v>
      </c>
      <c r="B169" s="3" t="s">
        <v>19</v>
      </c>
      <c r="C169" s="3" t="s">
        <v>1203</v>
      </c>
      <c r="D169" s="3"/>
      <c r="E169" s="3" t="s">
        <v>44</v>
      </c>
      <c r="F169" s="3" t="s">
        <v>195</v>
      </c>
      <c r="G169" s="3" t="s">
        <v>46</v>
      </c>
      <c r="H169" s="3" t="s">
        <v>196</v>
      </c>
      <c r="I169" s="3" t="s">
        <v>197</v>
      </c>
      <c r="J169" s="3" t="s">
        <v>198</v>
      </c>
      <c r="K169" s="3" t="s">
        <v>1204</v>
      </c>
      <c r="L169" s="3" t="s">
        <v>1205</v>
      </c>
      <c r="M169" s="3" t="s">
        <v>1206</v>
      </c>
      <c r="N169" s="3" t="s">
        <v>1207</v>
      </c>
      <c r="O169" s="3" t="s">
        <v>1208</v>
      </c>
      <c r="P169" s="4">
        <v>700000</v>
      </c>
      <c r="Q169" s="3" t="s">
        <v>33</v>
      </c>
      <c r="R169" s="3" t="s">
        <v>34</v>
      </c>
    </row>
    <row r="170" spans="1:18" ht="63.75" x14ac:dyDescent="0.25">
      <c r="A170" s="3" t="s">
        <v>87</v>
      </c>
      <c r="B170" s="3" t="s">
        <v>19</v>
      </c>
      <c r="C170" s="3" t="s">
        <v>755</v>
      </c>
      <c r="D170" s="3"/>
      <c r="E170" s="3" t="s">
        <v>68</v>
      </c>
      <c r="F170" s="3" t="s">
        <v>563</v>
      </c>
      <c r="G170" s="3" t="s">
        <v>46</v>
      </c>
      <c r="H170" s="3" t="s">
        <v>564</v>
      </c>
      <c r="I170" s="3" t="s">
        <v>565</v>
      </c>
      <c r="J170" s="3" t="s">
        <v>566</v>
      </c>
      <c r="K170" s="3" t="s">
        <v>1209</v>
      </c>
      <c r="L170" s="3" t="s">
        <v>1210</v>
      </c>
      <c r="M170" s="3" t="s">
        <v>1211</v>
      </c>
      <c r="N170" s="3" t="s">
        <v>1212</v>
      </c>
      <c r="O170" s="3" t="s">
        <v>1213</v>
      </c>
      <c r="P170" s="4">
        <v>129995</v>
      </c>
      <c r="Q170" s="3" t="s">
        <v>33</v>
      </c>
      <c r="R170" s="3" t="s">
        <v>34</v>
      </c>
    </row>
    <row r="171" spans="1:18" ht="63.75" x14ac:dyDescent="0.25">
      <c r="A171" s="3" t="s">
        <v>87</v>
      </c>
      <c r="B171" s="3" t="s">
        <v>19</v>
      </c>
      <c r="C171" s="3" t="s">
        <v>755</v>
      </c>
      <c r="D171" s="3"/>
      <c r="E171" s="3" t="s">
        <v>22</v>
      </c>
      <c r="F171" s="3" t="s">
        <v>115</v>
      </c>
      <c r="G171" s="3" t="s">
        <v>46</v>
      </c>
      <c r="H171" s="3" t="s">
        <v>1214</v>
      </c>
      <c r="I171" s="3" t="s">
        <v>1215</v>
      </c>
      <c r="J171" s="3" t="s">
        <v>1216</v>
      </c>
      <c r="K171" s="3" t="s">
        <v>1217</v>
      </c>
      <c r="L171" s="3" t="s">
        <v>1218</v>
      </c>
      <c r="M171" s="3" t="s">
        <v>1219</v>
      </c>
      <c r="N171" s="3" t="s">
        <v>1220</v>
      </c>
      <c r="O171" s="3" t="s">
        <v>1221</v>
      </c>
      <c r="P171" s="4">
        <v>129903</v>
      </c>
      <c r="Q171" s="3" t="s">
        <v>33</v>
      </c>
      <c r="R171" s="3" t="s">
        <v>34</v>
      </c>
    </row>
    <row r="172" spans="1:18" ht="76.5" x14ac:dyDescent="0.25">
      <c r="A172" s="3" t="s">
        <v>382</v>
      </c>
      <c r="B172" s="3" t="s">
        <v>19</v>
      </c>
      <c r="C172" s="3" t="s">
        <v>1222</v>
      </c>
      <c r="D172" s="3"/>
      <c r="E172" s="3" t="s">
        <v>22</v>
      </c>
      <c r="F172" s="3" t="s">
        <v>124</v>
      </c>
      <c r="G172" s="3" t="s">
        <v>46</v>
      </c>
      <c r="H172" s="3" t="s">
        <v>125</v>
      </c>
      <c r="I172" s="3" t="s">
        <v>126</v>
      </c>
      <c r="J172" s="3" t="s">
        <v>127</v>
      </c>
      <c r="K172" s="3" t="s">
        <v>1223</v>
      </c>
      <c r="L172" s="3" t="s">
        <v>1224</v>
      </c>
      <c r="M172" s="3" t="s">
        <v>1225</v>
      </c>
      <c r="N172" s="3" t="s">
        <v>1226</v>
      </c>
      <c r="O172" s="3" t="s">
        <v>1227</v>
      </c>
      <c r="P172" s="4">
        <v>427500</v>
      </c>
      <c r="Q172" s="3" t="s">
        <v>33</v>
      </c>
      <c r="R172" s="3" t="s">
        <v>34</v>
      </c>
    </row>
    <row r="173" spans="1:18" ht="165.75" x14ac:dyDescent="0.25">
      <c r="A173" s="3" t="s">
        <v>369</v>
      </c>
      <c r="B173" s="3" t="s">
        <v>19</v>
      </c>
      <c r="C173" s="3" t="s">
        <v>1228</v>
      </c>
      <c r="D173" s="3"/>
      <c r="E173" s="3" t="s">
        <v>22</v>
      </c>
      <c r="F173" s="3" t="s">
        <v>23</v>
      </c>
      <c r="G173" s="3" t="s">
        <v>24</v>
      </c>
      <c r="H173" s="3" t="s">
        <v>1229</v>
      </c>
      <c r="I173" s="3" t="s">
        <v>1230</v>
      </c>
      <c r="J173" s="3" t="s">
        <v>1231</v>
      </c>
      <c r="K173" s="3" t="s">
        <v>1232</v>
      </c>
      <c r="L173" s="3" t="s">
        <v>1233</v>
      </c>
      <c r="M173" s="3" t="s">
        <v>1234</v>
      </c>
      <c r="N173" s="3" t="s">
        <v>1235</v>
      </c>
      <c r="O173" s="3" t="s">
        <v>1236</v>
      </c>
      <c r="P173" s="4">
        <v>402677</v>
      </c>
      <c r="Q173" s="3" t="s">
        <v>33</v>
      </c>
      <c r="R173" s="3" t="s">
        <v>34</v>
      </c>
    </row>
    <row r="174" spans="1:18" ht="165.75" x14ac:dyDescent="0.25">
      <c r="A174" s="3" t="s">
        <v>369</v>
      </c>
      <c r="B174" s="3" t="s">
        <v>19</v>
      </c>
      <c r="C174" s="3" t="s">
        <v>1228</v>
      </c>
      <c r="D174" s="3"/>
      <c r="E174" s="3" t="s">
        <v>22</v>
      </c>
      <c r="F174" s="3" t="s">
        <v>23</v>
      </c>
      <c r="G174" s="3" t="s">
        <v>24</v>
      </c>
      <c r="H174" s="3" t="s">
        <v>1229</v>
      </c>
      <c r="I174" s="3" t="s">
        <v>1230</v>
      </c>
      <c r="J174" s="3" t="s">
        <v>1231</v>
      </c>
      <c r="K174" s="3" t="s">
        <v>1237</v>
      </c>
      <c r="L174" s="3" t="s">
        <v>1238</v>
      </c>
      <c r="M174" s="3" t="s">
        <v>1234</v>
      </c>
      <c r="N174" s="3" t="s">
        <v>1235</v>
      </c>
      <c r="O174" s="3" t="s">
        <v>1236</v>
      </c>
      <c r="P174" s="4">
        <v>464225</v>
      </c>
      <c r="Q174" s="3" t="s">
        <v>33</v>
      </c>
      <c r="R174" s="3" t="s">
        <v>34</v>
      </c>
    </row>
    <row r="175" spans="1:18" ht="165.75" x14ac:dyDescent="0.25">
      <c r="A175" s="3" t="s">
        <v>369</v>
      </c>
      <c r="B175" s="3" t="s">
        <v>19</v>
      </c>
      <c r="C175" s="3" t="s">
        <v>1228</v>
      </c>
      <c r="D175" s="3"/>
      <c r="E175" s="3" t="s">
        <v>22</v>
      </c>
      <c r="F175" s="3" t="s">
        <v>23</v>
      </c>
      <c r="G175" s="3" t="s">
        <v>46</v>
      </c>
      <c r="H175" s="3" t="s">
        <v>655</v>
      </c>
      <c r="I175" s="3" t="s">
        <v>656</v>
      </c>
      <c r="J175" s="3" t="s">
        <v>657</v>
      </c>
      <c r="K175" s="3" t="s">
        <v>1239</v>
      </c>
      <c r="L175" s="3" t="s">
        <v>1240</v>
      </c>
      <c r="M175" s="3" t="s">
        <v>1241</v>
      </c>
      <c r="N175" s="3" t="s">
        <v>1242</v>
      </c>
      <c r="O175" s="3" t="s">
        <v>1243</v>
      </c>
      <c r="P175" s="4">
        <v>448776</v>
      </c>
      <c r="Q175" s="3" t="s">
        <v>33</v>
      </c>
      <c r="R175" s="3" t="s">
        <v>34</v>
      </c>
    </row>
    <row r="176" spans="1:18" ht="165.75" x14ac:dyDescent="0.25">
      <c r="A176" s="3" t="s">
        <v>87</v>
      </c>
      <c r="B176" s="3" t="s">
        <v>19</v>
      </c>
      <c r="C176" s="3" t="s">
        <v>1244</v>
      </c>
      <c r="D176" s="3"/>
      <c r="E176" s="3" t="s">
        <v>44</v>
      </c>
      <c r="F176" s="3" t="s">
        <v>410</v>
      </c>
      <c r="G176" s="3" t="s">
        <v>46</v>
      </c>
      <c r="H176" s="3" t="s">
        <v>411</v>
      </c>
      <c r="I176" s="3" t="s">
        <v>412</v>
      </c>
      <c r="J176" s="3" t="s">
        <v>413</v>
      </c>
      <c r="K176" s="3" t="s">
        <v>1245</v>
      </c>
      <c r="L176" s="3" t="s">
        <v>1246</v>
      </c>
      <c r="M176" s="3" t="s">
        <v>1247</v>
      </c>
      <c r="N176" s="3" t="s">
        <v>1248</v>
      </c>
      <c r="O176" s="3" t="s">
        <v>1249</v>
      </c>
      <c r="P176" s="4">
        <v>176634</v>
      </c>
      <c r="Q176" s="3" t="s">
        <v>33</v>
      </c>
      <c r="R176" s="3" t="s">
        <v>34</v>
      </c>
    </row>
    <row r="177" spans="1:18" ht="165.75" x14ac:dyDescent="0.25">
      <c r="A177" s="3" t="s">
        <v>87</v>
      </c>
      <c r="B177" s="3" t="s">
        <v>19</v>
      </c>
      <c r="C177" s="3" t="s">
        <v>1244</v>
      </c>
      <c r="D177" s="3"/>
      <c r="E177" s="3" t="s">
        <v>68</v>
      </c>
      <c r="F177" s="3" t="s">
        <v>563</v>
      </c>
      <c r="G177" s="3" t="s">
        <v>46</v>
      </c>
      <c r="H177" s="3" t="s">
        <v>564</v>
      </c>
      <c r="I177" s="3" t="s">
        <v>565</v>
      </c>
      <c r="J177" s="3" t="s">
        <v>566</v>
      </c>
      <c r="K177" s="3" t="s">
        <v>1250</v>
      </c>
      <c r="L177" s="3" t="s">
        <v>1251</v>
      </c>
      <c r="M177" s="3" t="s">
        <v>1252</v>
      </c>
      <c r="N177" s="3" t="s">
        <v>1253</v>
      </c>
      <c r="O177" s="3" t="s">
        <v>1254</v>
      </c>
      <c r="P177" s="4">
        <v>171469</v>
      </c>
      <c r="Q177" s="3" t="s">
        <v>33</v>
      </c>
      <c r="R177" s="3" t="s">
        <v>34</v>
      </c>
    </row>
    <row r="178" spans="1:18" ht="63.75" x14ac:dyDescent="0.25">
      <c r="A178" s="3" t="s">
        <v>87</v>
      </c>
      <c r="B178" s="3" t="s">
        <v>19</v>
      </c>
      <c r="C178" s="3" t="s">
        <v>1255</v>
      </c>
      <c r="D178" s="3"/>
      <c r="E178" s="3" t="s">
        <v>22</v>
      </c>
      <c r="F178" s="3" t="s">
        <v>23</v>
      </c>
      <c r="G178" s="3" t="s">
        <v>46</v>
      </c>
      <c r="H178" s="3" t="s">
        <v>655</v>
      </c>
      <c r="I178" s="3" t="s">
        <v>656</v>
      </c>
      <c r="J178" s="3" t="s">
        <v>657</v>
      </c>
      <c r="K178" s="3" t="s">
        <v>1256</v>
      </c>
      <c r="L178" s="3" t="s">
        <v>1257</v>
      </c>
      <c r="M178" s="3" t="s">
        <v>660</v>
      </c>
      <c r="N178" s="3" t="s">
        <v>1258</v>
      </c>
      <c r="O178" s="3" t="s">
        <v>662</v>
      </c>
      <c r="P178" s="4">
        <v>154999</v>
      </c>
      <c r="Q178" s="3" t="s">
        <v>33</v>
      </c>
      <c r="R178" s="3" t="s">
        <v>34</v>
      </c>
    </row>
    <row r="179" spans="1:18" ht="63.75" x14ac:dyDescent="0.25">
      <c r="A179" s="3" t="s">
        <v>87</v>
      </c>
      <c r="B179" s="3" t="s">
        <v>19</v>
      </c>
      <c r="C179" s="3" t="s">
        <v>1255</v>
      </c>
      <c r="D179" s="3"/>
      <c r="E179" s="3" t="s">
        <v>44</v>
      </c>
      <c r="F179" s="3" t="s">
        <v>410</v>
      </c>
      <c r="G179" s="3" t="s">
        <v>24</v>
      </c>
      <c r="H179" s="3" t="s">
        <v>720</v>
      </c>
      <c r="I179" s="3" t="s">
        <v>721</v>
      </c>
      <c r="J179" s="3" t="s">
        <v>722</v>
      </c>
      <c r="K179" s="3" t="s">
        <v>1259</v>
      </c>
      <c r="L179" s="3" t="s">
        <v>1260</v>
      </c>
      <c r="M179" s="3" t="s">
        <v>1261</v>
      </c>
      <c r="N179" s="3" t="s">
        <v>1262</v>
      </c>
      <c r="O179" s="3" t="s">
        <v>1263</v>
      </c>
      <c r="P179" s="4">
        <v>155000</v>
      </c>
      <c r="Q179" s="3" t="s">
        <v>33</v>
      </c>
      <c r="R179" s="3" t="s">
        <v>34</v>
      </c>
    </row>
    <row r="180" spans="1:18" ht="153" x14ac:dyDescent="0.25">
      <c r="A180" s="3" t="s">
        <v>87</v>
      </c>
      <c r="B180" s="3" t="s">
        <v>19</v>
      </c>
      <c r="C180" s="3" t="s">
        <v>1264</v>
      </c>
      <c r="D180" s="3"/>
      <c r="E180" s="3" t="s">
        <v>68</v>
      </c>
      <c r="F180" s="3" t="s">
        <v>563</v>
      </c>
      <c r="G180" s="3" t="s">
        <v>24</v>
      </c>
      <c r="H180" s="3" t="s">
        <v>564</v>
      </c>
      <c r="I180" s="3" t="s">
        <v>1043</v>
      </c>
      <c r="J180" s="3" t="s">
        <v>1044</v>
      </c>
      <c r="K180" s="3" t="s">
        <v>1265</v>
      </c>
      <c r="L180" s="3" t="s">
        <v>1266</v>
      </c>
      <c r="M180" s="3" t="s">
        <v>1267</v>
      </c>
      <c r="N180" s="3" t="s">
        <v>1268</v>
      </c>
      <c r="O180" s="3" t="s">
        <v>1269</v>
      </c>
      <c r="P180" s="4">
        <v>616392</v>
      </c>
      <c r="Q180" s="3" t="s">
        <v>33</v>
      </c>
      <c r="R180" s="3" t="s">
        <v>34</v>
      </c>
    </row>
    <row r="181" spans="1:18" ht="89.25" x14ac:dyDescent="0.25">
      <c r="A181" s="3" t="s">
        <v>382</v>
      </c>
      <c r="B181" s="3" t="s">
        <v>19</v>
      </c>
      <c r="C181" s="3" t="s">
        <v>1270</v>
      </c>
      <c r="D181" s="3"/>
      <c r="E181" s="3" t="s">
        <v>44</v>
      </c>
      <c r="F181" s="3" t="s">
        <v>410</v>
      </c>
      <c r="G181" s="3" t="s">
        <v>46</v>
      </c>
      <c r="H181" s="3" t="s">
        <v>1092</v>
      </c>
      <c r="I181" s="3" t="s">
        <v>1093</v>
      </c>
      <c r="J181" s="3" t="s">
        <v>1094</v>
      </c>
      <c r="K181" s="3" t="s">
        <v>1271</v>
      </c>
      <c r="L181" s="3" t="s">
        <v>1272</v>
      </c>
      <c r="M181" s="3" t="s">
        <v>1097</v>
      </c>
      <c r="N181" s="3" t="s">
        <v>1098</v>
      </c>
      <c r="O181" s="3" t="s">
        <v>1099</v>
      </c>
      <c r="P181" s="4">
        <v>769856</v>
      </c>
      <c r="Q181" s="3" t="s">
        <v>33</v>
      </c>
      <c r="R181" s="3" t="s">
        <v>34</v>
      </c>
    </row>
    <row r="182" spans="1:18" ht="178.5" x14ac:dyDescent="0.25">
      <c r="A182" s="3" t="s">
        <v>382</v>
      </c>
      <c r="B182" s="3" t="s">
        <v>19</v>
      </c>
      <c r="C182" s="3" t="s">
        <v>940</v>
      </c>
      <c r="D182" s="3" t="s">
        <v>941</v>
      </c>
      <c r="E182" s="3" t="s">
        <v>22</v>
      </c>
      <c r="F182" s="3" t="s">
        <v>185</v>
      </c>
      <c r="G182" s="3" t="s">
        <v>24</v>
      </c>
      <c r="H182" s="3" t="s">
        <v>1273</v>
      </c>
      <c r="I182" s="3" t="s">
        <v>1274</v>
      </c>
      <c r="J182" s="3" t="s">
        <v>1275</v>
      </c>
      <c r="K182" s="3" t="s">
        <v>1276</v>
      </c>
      <c r="L182" s="3" t="s">
        <v>1277</v>
      </c>
      <c r="M182" s="3" t="s">
        <v>1278</v>
      </c>
      <c r="N182" s="3" t="s">
        <v>1279</v>
      </c>
      <c r="O182" s="3" t="s">
        <v>1280</v>
      </c>
      <c r="P182" s="4">
        <v>948290</v>
      </c>
      <c r="Q182" s="3" t="s">
        <v>33</v>
      </c>
      <c r="R182" s="3" t="s">
        <v>34</v>
      </c>
    </row>
    <row r="183" spans="1:18" ht="127.5" x14ac:dyDescent="0.25">
      <c r="A183" s="3" t="s">
        <v>382</v>
      </c>
      <c r="B183" s="3" t="s">
        <v>19</v>
      </c>
      <c r="C183" s="3" t="s">
        <v>1152</v>
      </c>
      <c r="D183" s="3" t="s">
        <v>1153</v>
      </c>
      <c r="E183" s="3" t="s">
        <v>22</v>
      </c>
      <c r="F183" s="3" t="s">
        <v>35</v>
      </c>
      <c r="G183" s="3" t="s">
        <v>24</v>
      </c>
      <c r="H183" s="3" t="s">
        <v>942</v>
      </c>
      <c r="I183" s="3" t="s">
        <v>943</v>
      </c>
      <c r="J183" s="3" t="s">
        <v>944</v>
      </c>
      <c r="K183" s="3" t="s">
        <v>94</v>
      </c>
      <c r="L183" s="3" t="s">
        <v>1281</v>
      </c>
      <c r="M183" s="3" t="s">
        <v>1282</v>
      </c>
      <c r="N183" s="3" t="s">
        <v>1283</v>
      </c>
      <c r="O183" s="3" t="s">
        <v>1284</v>
      </c>
      <c r="P183" s="4">
        <v>0.41</v>
      </c>
      <c r="Q183" s="3" t="s">
        <v>33</v>
      </c>
      <c r="R183" s="3" t="s">
        <v>34</v>
      </c>
    </row>
    <row r="184" spans="1:18" ht="153" x14ac:dyDescent="0.25">
      <c r="A184" s="3" t="s">
        <v>1285</v>
      </c>
      <c r="B184" s="3" t="s">
        <v>19</v>
      </c>
      <c r="C184" s="3" t="s">
        <v>1286</v>
      </c>
      <c r="D184" s="3"/>
      <c r="E184" s="3" t="s">
        <v>22</v>
      </c>
      <c r="F184" s="3" t="s">
        <v>185</v>
      </c>
      <c r="G184" s="3" t="s">
        <v>24</v>
      </c>
      <c r="H184" s="3" t="s">
        <v>1287</v>
      </c>
      <c r="I184" s="3" t="s">
        <v>1288</v>
      </c>
      <c r="J184" s="3" t="s">
        <v>1289</v>
      </c>
      <c r="K184" s="3" t="s">
        <v>1290</v>
      </c>
      <c r="L184" s="3" t="s">
        <v>1291</v>
      </c>
      <c r="M184" s="3" t="s">
        <v>1292</v>
      </c>
      <c r="N184" s="3" t="s">
        <v>1293</v>
      </c>
      <c r="O184" s="3" t="s">
        <v>1294</v>
      </c>
      <c r="P184" s="4">
        <v>450000</v>
      </c>
      <c r="Q184" s="3" t="s">
        <v>33</v>
      </c>
      <c r="R184" s="3" t="s">
        <v>34</v>
      </c>
    </row>
    <row r="185" spans="1:18" ht="153" x14ac:dyDescent="0.25">
      <c r="A185" s="3" t="s">
        <v>1285</v>
      </c>
      <c r="B185" s="3" t="s">
        <v>19</v>
      </c>
      <c r="C185" s="3" t="s">
        <v>1286</v>
      </c>
      <c r="D185" s="3"/>
      <c r="E185" s="3" t="s">
        <v>44</v>
      </c>
      <c r="F185" s="3" t="s">
        <v>1295</v>
      </c>
      <c r="G185" s="3" t="s">
        <v>24</v>
      </c>
      <c r="H185" s="3" t="s">
        <v>1296</v>
      </c>
      <c r="I185" s="3" t="s">
        <v>1297</v>
      </c>
      <c r="J185" s="3" t="s">
        <v>1298</v>
      </c>
      <c r="K185" s="3" t="s">
        <v>1299</v>
      </c>
      <c r="L185" s="3" t="s">
        <v>1300</v>
      </c>
      <c r="M185" s="3" t="s">
        <v>1301</v>
      </c>
      <c r="N185" s="3" t="s">
        <v>1302</v>
      </c>
      <c r="O185" s="3" t="s">
        <v>1303</v>
      </c>
      <c r="P185" s="4">
        <v>1583856</v>
      </c>
      <c r="Q185" s="3" t="s">
        <v>33</v>
      </c>
      <c r="R185" s="3" t="s">
        <v>34</v>
      </c>
    </row>
    <row r="186" spans="1:18" ht="102" x14ac:dyDescent="0.25">
      <c r="A186" s="3" t="s">
        <v>87</v>
      </c>
      <c r="B186" s="3" t="s">
        <v>19</v>
      </c>
      <c r="C186" s="3" t="s">
        <v>1304</v>
      </c>
      <c r="D186" s="3"/>
      <c r="E186" s="3" t="s">
        <v>22</v>
      </c>
      <c r="F186" s="3" t="s">
        <v>23</v>
      </c>
      <c r="G186" s="3" t="s">
        <v>46</v>
      </c>
      <c r="H186" s="3" t="s">
        <v>655</v>
      </c>
      <c r="I186" s="3" t="s">
        <v>656</v>
      </c>
      <c r="J186" s="3" t="s">
        <v>657</v>
      </c>
      <c r="K186" s="3" t="s">
        <v>1305</v>
      </c>
      <c r="L186" s="3" t="s">
        <v>1306</v>
      </c>
      <c r="M186" s="3" t="s">
        <v>1307</v>
      </c>
      <c r="N186" s="3" t="s">
        <v>1308</v>
      </c>
      <c r="O186" s="3" t="s">
        <v>1309</v>
      </c>
      <c r="P186" s="4">
        <v>350000</v>
      </c>
      <c r="Q186" s="3" t="s">
        <v>33</v>
      </c>
      <c r="R186" s="3" t="s">
        <v>34</v>
      </c>
    </row>
    <row r="187" spans="1:18" ht="102" x14ac:dyDescent="0.25">
      <c r="A187" s="3" t="s">
        <v>87</v>
      </c>
      <c r="B187" s="3" t="s">
        <v>19</v>
      </c>
      <c r="C187" s="3" t="s">
        <v>1304</v>
      </c>
      <c r="D187" s="3"/>
      <c r="E187" s="3" t="s">
        <v>44</v>
      </c>
      <c r="F187" s="3" t="s">
        <v>195</v>
      </c>
      <c r="G187" s="3" t="s">
        <v>46</v>
      </c>
      <c r="H187" s="3" t="s">
        <v>196</v>
      </c>
      <c r="I187" s="3" t="s">
        <v>197</v>
      </c>
      <c r="J187" s="3" t="s">
        <v>198</v>
      </c>
      <c r="K187" s="3" t="s">
        <v>1310</v>
      </c>
      <c r="L187" s="3" t="s">
        <v>1311</v>
      </c>
      <c r="M187" s="3" t="s">
        <v>1312</v>
      </c>
      <c r="N187" s="3" t="s">
        <v>1313</v>
      </c>
      <c r="O187" s="3" t="s">
        <v>1314</v>
      </c>
      <c r="P187" s="4">
        <v>70000</v>
      </c>
      <c r="Q187" s="3" t="s">
        <v>33</v>
      </c>
      <c r="R187" s="3" t="s">
        <v>34</v>
      </c>
    </row>
    <row r="188" spans="1:18" ht="89.25" x14ac:dyDescent="0.25">
      <c r="A188" s="3" t="s">
        <v>87</v>
      </c>
      <c r="B188" s="3" t="s">
        <v>19</v>
      </c>
      <c r="C188" s="3" t="s">
        <v>1315</v>
      </c>
      <c r="D188" s="3"/>
      <c r="E188" s="3" t="s">
        <v>22</v>
      </c>
      <c r="F188" s="3" t="s">
        <v>23</v>
      </c>
      <c r="G188" s="3" t="s">
        <v>46</v>
      </c>
      <c r="H188" s="3" t="s">
        <v>655</v>
      </c>
      <c r="I188" s="3" t="s">
        <v>656</v>
      </c>
      <c r="J188" s="3" t="s">
        <v>657</v>
      </c>
      <c r="K188" s="3" t="s">
        <v>1316</v>
      </c>
      <c r="L188" s="3" t="s">
        <v>1317</v>
      </c>
      <c r="M188" s="3" t="s">
        <v>1318</v>
      </c>
      <c r="N188" s="3" t="s">
        <v>1319</v>
      </c>
      <c r="O188" s="3" t="s">
        <v>1320</v>
      </c>
      <c r="P188" s="4">
        <v>196801</v>
      </c>
      <c r="Q188" s="3" t="s">
        <v>33</v>
      </c>
      <c r="R188" s="3" t="s">
        <v>34</v>
      </c>
    </row>
    <row r="189" spans="1:18" ht="89.25" x14ac:dyDescent="0.25">
      <c r="A189" s="3" t="s">
        <v>87</v>
      </c>
      <c r="B189" s="3" t="s">
        <v>19</v>
      </c>
      <c r="C189" s="3" t="s">
        <v>1315</v>
      </c>
      <c r="D189" s="3"/>
      <c r="E189" s="3" t="s">
        <v>44</v>
      </c>
      <c r="F189" s="3" t="s">
        <v>410</v>
      </c>
      <c r="G189" s="3" t="s">
        <v>24</v>
      </c>
      <c r="H189" s="3" t="s">
        <v>720</v>
      </c>
      <c r="I189" s="3" t="s">
        <v>721</v>
      </c>
      <c r="J189" s="3" t="s">
        <v>722</v>
      </c>
      <c r="K189" s="3" t="s">
        <v>1321</v>
      </c>
      <c r="L189" s="3" t="s">
        <v>1322</v>
      </c>
      <c r="M189" s="3" t="s">
        <v>1323</v>
      </c>
      <c r="N189" s="3" t="s">
        <v>1324</v>
      </c>
      <c r="O189" s="3" t="s">
        <v>1325</v>
      </c>
      <c r="P189" s="4">
        <v>176800</v>
      </c>
      <c r="Q189" s="3" t="s">
        <v>33</v>
      </c>
      <c r="R189" s="3" t="s">
        <v>34</v>
      </c>
    </row>
    <row r="190" spans="1:18" ht="89.25" x14ac:dyDescent="0.25">
      <c r="A190" s="3" t="s">
        <v>87</v>
      </c>
      <c r="B190" s="3" t="s">
        <v>19</v>
      </c>
      <c r="C190" s="3" t="s">
        <v>1315</v>
      </c>
      <c r="D190" s="3"/>
      <c r="E190" s="3" t="s">
        <v>22</v>
      </c>
      <c r="F190" s="3" t="s">
        <v>185</v>
      </c>
      <c r="G190" s="3" t="s">
        <v>219</v>
      </c>
      <c r="H190" s="3" t="s">
        <v>1326</v>
      </c>
      <c r="I190" s="3" t="s">
        <v>1327</v>
      </c>
      <c r="J190" s="3" t="s">
        <v>1328</v>
      </c>
      <c r="K190" s="3" t="s">
        <v>1329</v>
      </c>
      <c r="L190" s="3" t="s">
        <v>1330</v>
      </c>
      <c r="M190" s="3" t="s">
        <v>1331</v>
      </c>
      <c r="N190" s="3" t="s">
        <v>1332</v>
      </c>
      <c r="O190" s="3" t="s">
        <v>1333</v>
      </c>
      <c r="P190" s="4">
        <v>175702</v>
      </c>
      <c r="Q190" s="3" t="s">
        <v>33</v>
      </c>
      <c r="R190" s="3" t="s">
        <v>34</v>
      </c>
    </row>
    <row r="191" spans="1:18" ht="89.25" x14ac:dyDescent="0.25">
      <c r="A191" s="3" t="s">
        <v>382</v>
      </c>
      <c r="B191" s="3" t="s">
        <v>19</v>
      </c>
      <c r="C191" s="3" t="s">
        <v>1270</v>
      </c>
      <c r="D191" s="3"/>
      <c r="E191" s="3" t="s">
        <v>44</v>
      </c>
      <c r="F191" s="3" t="s">
        <v>352</v>
      </c>
      <c r="G191" s="3" t="s">
        <v>46</v>
      </c>
      <c r="H191" s="3" t="s">
        <v>353</v>
      </c>
      <c r="I191" s="3" t="s">
        <v>354</v>
      </c>
      <c r="J191" s="3" t="s">
        <v>355</v>
      </c>
      <c r="K191" s="3" t="s">
        <v>1334</v>
      </c>
      <c r="L191" s="3" t="s">
        <v>1335</v>
      </c>
      <c r="M191" s="3" t="s">
        <v>1336</v>
      </c>
      <c r="N191" s="3" t="s">
        <v>1337</v>
      </c>
      <c r="O191" s="3" t="s">
        <v>1338</v>
      </c>
      <c r="P191" s="4">
        <v>806804</v>
      </c>
      <c r="Q191" s="3" t="s">
        <v>33</v>
      </c>
      <c r="R191" s="3" t="s">
        <v>34</v>
      </c>
    </row>
    <row r="192" spans="1:18" ht="89.25" x14ac:dyDescent="0.25">
      <c r="A192" s="3" t="s">
        <v>382</v>
      </c>
      <c r="B192" s="3" t="s">
        <v>19</v>
      </c>
      <c r="C192" s="3" t="s">
        <v>1270</v>
      </c>
      <c r="D192" s="3"/>
      <c r="E192" s="3" t="s">
        <v>44</v>
      </c>
      <c r="F192" s="3" t="s">
        <v>456</v>
      </c>
      <c r="G192" s="3" t="s">
        <v>24</v>
      </c>
      <c r="H192" s="3" t="s">
        <v>1162</v>
      </c>
      <c r="I192" s="3" t="s">
        <v>1163</v>
      </c>
      <c r="J192" s="3" t="s">
        <v>1164</v>
      </c>
      <c r="K192" s="3" t="s">
        <v>1339</v>
      </c>
      <c r="L192" s="3" t="s">
        <v>1340</v>
      </c>
      <c r="M192" s="3" t="s">
        <v>1341</v>
      </c>
      <c r="N192" s="3" t="s">
        <v>1342</v>
      </c>
      <c r="O192" s="3" t="s">
        <v>1343</v>
      </c>
      <c r="P192" s="4">
        <v>837200</v>
      </c>
      <c r="Q192" s="3" t="s">
        <v>33</v>
      </c>
      <c r="R192" s="3" t="s">
        <v>34</v>
      </c>
    </row>
    <row r="193" spans="1:18" ht="89.25" x14ac:dyDescent="0.25">
      <c r="A193" s="3" t="s">
        <v>18</v>
      </c>
      <c r="B193" s="3" t="s">
        <v>19</v>
      </c>
      <c r="C193" s="3" t="s">
        <v>923</v>
      </c>
      <c r="D193" s="3"/>
      <c r="E193" s="3" t="s">
        <v>44</v>
      </c>
      <c r="F193" s="3" t="s">
        <v>167</v>
      </c>
      <c r="G193" s="3" t="s">
        <v>46</v>
      </c>
      <c r="H193" s="3" t="s">
        <v>168</v>
      </c>
      <c r="I193" s="3" t="s">
        <v>169</v>
      </c>
      <c r="J193" s="3" t="s">
        <v>170</v>
      </c>
      <c r="K193" s="3" t="s">
        <v>94</v>
      </c>
      <c r="L193" s="3" t="s">
        <v>1344</v>
      </c>
      <c r="M193" s="3" t="s">
        <v>1345</v>
      </c>
      <c r="N193" s="3" t="s">
        <v>1346</v>
      </c>
      <c r="O193" s="3" t="s">
        <v>1347</v>
      </c>
      <c r="P193" s="4">
        <v>527190</v>
      </c>
      <c r="Q193" s="3" t="s">
        <v>33</v>
      </c>
      <c r="R193" s="3" t="s">
        <v>34</v>
      </c>
    </row>
    <row r="194" spans="1:18" ht="89.25" x14ac:dyDescent="0.25">
      <c r="A194" s="3" t="s">
        <v>18</v>
      </c>
      <c r="B194" s="3" t="s">
        <v>19</v>
      </c>
      <c r="C194" s="3" t="s">
        <v>923</v>
      </c>
      <c r="D194" s="3"/>
      <c r="E194" s="3" t="s">
        <v>44</v>
      </c>
      <c r="F194" s="3" t="s">
        <v>465</v>
      </c>
      <c r="G194" s="3" t="s">
        <v>46</v>
      </c>
      <c r="H194" s="3" t="s">
        <v>466</v>
      </c>
      <c r="I194" s="3" t="s">
        <v>467</v>
      </c>
      <c r="J194" s="3" t="s">
        <v>468</v>
      </c>
      <c r="K194" s="3" t="s">
        <v>94</v>
      </c>
      <c r="L194" s="3" t="s">
        <v>1348</v>
      </c>
      <c r="M194" s="3" t="s">
        <v>1349</v>
      </c>
      <c r="N194" s="3" t="s">
        <v>1350</v>
      </c>
      <c r="O194" s="3" t="s">
        <v>1351</v>
      </c>
      <c r="P194" s="4">
        <v>527190</v>
      </c>
      <c r="Q194" s="3" t="s">
        <v>33</v>
      </c>
      <c r="R194" s="3" t="s">
        <v>34</v>
      </c>
    </row>
    <row r="195" spans="1:18" ht="178.5" x14ac:dyDescent="0.25">
      <c r="A195" s="3" t="s">
        <v>382</v>
      </c>
      <c r="B195" s="3" t="s">
        <v>19</v>
      </c>
      <c r="C195" s="3" t="s">
        <v>940</v>
      </c>
      <c r="D195" s="3" t="s">
        <v>941</v>
      </c>
      <c r="E195" s="3" t="s">
        <v>44</v>
      </c>
      <c r="F195" s="3" t="s">
        <v>352</v>
      </c>
      <c r="G195" s="3" t="s">
        <v>46</v>
      </c>
      <c r="H195" s="3" t="s">
        <v>353</v>
      </c>
      <c r="I195" s="3" t="s">
        <v>354</v>
      </c>
      <c r="J195" s="3" t="s">
        <v>355</v>
      </c>
      <c r="K195" s="3" t="s">
        <v>1352</v>
      </c>
      <c r="L195" s="3" t="s">
        <v>1353</v>
      </c>
      <c r="M195" s="3" t="s">
        <v>1336</v>
      </c>
      <c r="N195" s="3" t="s">
        <v>1337</v>
      </c>
      <c r="O195" s="3" t="s">
        <v>1338</v>
      </c>
      <c r="P195" s="4">
        <v>534145</v>
      </c>
      <c r="Q195" s="3" t="s">
        <v>33</v>
      </c>
      <c r="R195" s="3" t="s">
        <v>34</v>
      </c>
    </row>
    <row r="196" spans="1:18" ht="178.5" x14ac:dyDescent="0.25">
      <c r="A196" s="3" t="s">
        <v>382</v>
      </c>
      <c r="B196" s="3" t="s">
        <v>19</v>
      </c>
      <c r="C196" s="3" t="s">
        <v>940</v>
      </c>
      <c r="D196" s="3" t="s">
        <v>941</v>
      </c>
      <c r="E196" s="3" t="s">
        <v>44</v>
      </c>
      <c r="F196" s="3" t="s">
        <v>176</v>
      </c>
      <c r="G196" s="3" t="s">
        <v>46</v>
      </c>
      <c r="H196" s="3" t="s">
        <v>1354</v>
      </c>
      <c r="I196" s="3" t="s">
        <v>1355</v>
      </c>
      <c r="J196" s="3" t="s">
        <v>1356</v>
      </c>
      <c r="K196" s="3" t="s">
        <v>1357</v>
      </c>
      <c r="L196" s="3" t="s">
        <v>1358</v>
      </c>
      <c r="M196" s="3" t="s">
        <v>1359</v>
      </c>
      <c r="N196" s="3" t="s">
        <v>1360</v>
      </c>
      <c r="O196" s="3" t="s">
        <v>1361</v>
      </c>
      <c r="P196" s="4">
        <v>456461</v>
      </c>
      <c r="Q196" s="3" t="s">
        <v>33</v>
      </c>
      <c r="R196" s="3" t="s">
        <v>34</v>
      </c>
    </row>
    <row r="197" spans="1:18" ht="89.25" x14ac:dyDescent="0.25">
      <c r="A197" s="3" t="s">
        <v>382</v>
      </c>
      <c r="B197" s="3" t="s">
        <v>19</v>
      </c>
      <c r="C197" s="3" t="s">
        <v>1270</v>
      </c>
      <c r="D197" s="3"/>
      <c r="E197" s="3" t="s">
        <v>22</v>
      </c>
      <c r="F197" s="3" t="s">
        <v>328</v>
      </c>
      <c r="G197" s="3" t="s">
        <v>46</v>
      </c>
      <c r="H197" s="3" t="s">
        <v>1362</v>
      </c>
      <c r="I197" s="3" t="s">
        <v>1363</v>
      </c>
      <c r="J197" s="3" t="s">
        <v>1364</v>
      </c>
      <c r="K197" s="3" t="s">
        <v>94</v>
      </c>
      <c r="L197" s="3" t="s">
        <v>1365</v>
      </c>
      <c r="M197" s="3" t="s">
        <v>1366</v>
      </c>
      <c r="N197" s="3" t="s">
        <v>1367</v>
      </c>
      <c r="O197" s="3" t="s">
        <v>1368</v>
      </c>
      <c r="P197" s="4">
        <v>635161</v>
      </c>
      <c r="Q197" s="3" t="s">
        <v>33</v>
      </c>
      <c r="R197" s="3" t="s">
        <v>34</v>
      </c>
    </row>
    <row r="198" spans="1:18" ht="89.25" x14ac:dyDescent="0.25">
      <c r="A198" s="3" t="s">
        <v>382</v>
      </c>
      <c r="B198" s="3" t="s">
        <v>19</v>
      </c>
      <c r="C198" s="3" t="s">
        <v>1270</v>
      </c>
      <c r="D198" s="3"/>
      <c r="E198" s="3" t="s">
        <v>22</v>
      </c>
      <c r="F198" s="3" t="s">
        <v>705</v>
      </c>
      <c r="G198" s="3" t="s">
        <v>24</v>
      </c>
      <c r="H198" s="3" t="s">
        <v>1369</v>
      </c>
      <c r="I198" s="3" t="s">
        <v>1370</v>
      </c>
      <c r="J198" s="3" t="s">
        <v>1371</v>
      </c>
      <c r="K198" s="3" t="s">
        <v>1372</v>
      </c>
      <c r="L198" s="3" t="s">
        <v>1373</v>
      </c>
      <c r="M198" s="3" t="s">
        <v>1374</v>
      </c>
      <c r="N198" s="3" t="s">
        <v>1375</v>
      </c>
      <c r="O198" s="3" t="s">
        <v>1376</v>
      </c>
      <c r="P198" s="4">
        <v>331000</v>
      </c>
      <c r="Q198" s="3" t="s">
        <v>33</v>
      </c>
      <c r="R198" s="3" t="s">
        <v>34</v>
      </c>
    </row>
    <row r="199" spans="1:18" ht="89.25" x14ac:dyDescent="0.25">
      <c r="A199" s="3" t="s">
        <v>382</v>
      </c>
      <c r="B199" s="3" t="s">
        <v>19</v>
      </c>
      <c r="C199" s="3" t="s">
        <v>1270</v>
      </c>
      <c r="D199" s="3"/>
      <c r="E199" s="3" t="s">
        <v>22</v>
      </c>
      <c r="F199" s="3" t="s">
        <v>229</v>
      </c>
      <c r="G199" s="3" t="s">
        <v>24</v>
      </c>
      <c r="H199" s="3" t="s">
        <v>1377</v>
      </c>
      <c r="I199" s="3" t="s">
        <v>1378</v>
      </c>
      <c r="J199" s="3" t="s">
        <v>1379</v>
      </c>
      <c r="K199" s="3" t="s">
        <v>1380</v>
      </c>
      <c r="L199" s="3" t="s">
        <v>1381</v>
      </c>
      <c r="M199" s="3" t="s">
        <v>1382</v>
      </c>
      <c r="N199" s="3" t="s">
        <v>1383</v>
      </c>
      <c r="O199" s="3" t="s">
        <v>1384</v>
      </c>
      <c r="P199" s="4">
        <v>727719</v>
      </c>
      <c r="Q199" s="3" t="s">
        <v>33</v>
      </c>
      <c r="R199" s="3" t="s">
        <v>34</v>
      </c>
    </row>
    <row r="200" spans="1:18" ht="89.25" x14ac:dyDescent="0.25">
      <c r="A200" s="3" t="s">
        <v>382</v>
      </c>
      <c r="B200" s="3" t="s">
        <v>19</v>
      </c>
      <c r="C200" s="3" t="s">
        <v>1270</v>
      </c>
      <c r="D200" s="3"/>
      <c r="E200" s="3" t="s">
        <v>58</v>
      </c>
      <c r="F200" s="3" t="s">
        <v>107</v>
      </c>
      <c r="G200" s="3" t="s">
        <v>46</v>
      </c>
      <c r="H200" s="3" t="s">
        <v>978</v>
      </c>
      <c r="I200" s="3" t="s">
        <v>979</v>
      </c>
      <c r="J200" s="3" t="s">
        <v>980</v>
      </c>
      <c r="K200" s="3" t="s">
        <v>1385</v>
      </c>
      <c r="L200" s="3" t="s">
        <v>1386</v>
      </c>
      <c r="M200" s="3" t="s">
        <v>983</v>
      </c>
      <c r="N200" s="3" t="s">
        <v>984</v>
      </c>
      <c r="O200" s="3" t="s">
        <v>985</v>
      </c>
      <c r="P200" s="4">
        <v>681744</v>
      </c>
      <c r="Q200" s="3" t="s">
        <v>33</v>
      </c>
      <c r="R200" s="3" t="s">
        <v>34</v>
      </c>
    </row>
    <row r="201" spans="1:18" ht="89.25" x14ac:dyDescent="0.25">
      <c r="A201" s="3" t="s">
        <v>382</v>
      </c>
      <c r="B201" s="3" t="s">
        <v>19</v>
      </c>
      <c r="C201" s="3" t="s">
        <v>1270</v>
      </c>
      <c r="D201" s="3"/>
      <c r="E201" s="3" t="s">
        <v>58</v>
      </c>
      <c r="F201" s="3" t="s">
        <v>204</v>
      </c>
      <c r="G201" s="3" t="s">
        <v>24</v>
      </c>
      <c r="H201" s="3" t="s">
        <v>1387</v>
      </c>
      <c r="I201" s="3" t="s">
        <v>1388</v>
      </c>
      <c r="J201" s="3" t="s">
        <v>1389</v>
      </c>
      <c r="K201" s="3" t="s">
        <v>1390</v>
      </c>
      <c r="L201" s="3" t="s">
        <v>1391</v>
      </c>
      <c r="M201" s="3" t="s">
        <v>1392</v>
      </c>
      <c r="N201" s="3" t="s">
        <v>1393</v>
      </c>
      <c r="O201" s="3" t="s">
        <v>1394</v>
      </c>
      <c r="P201" s="4">
        <v>984142</v>
      </c>
      <c r="Q201" s="3" t="s">
        <v>33</v>
      </c>
      <c r="R201" s="3" t="s">
        <v>34</v>
      </c>
    </row>
    <row r="202" spans="1:18" ht="89.25" x14ac:dyDescent="0.25">
      <c r="A202" s="3" t="s">
        <v>382</v>
      </c>
      <c r="B202" s="3" t="s">
        <v>19</v>
      </c>
      <c r="C202" s="3" t="s">
        <v>1270</v>
      </c>
      <c r="D202" s="3"/>
      <c r="E202" s="3" t="s">
        <v>22</v>
      </c>
      <c r="F202" s="3" t="s">
        <v>238</v>
      </c>
      <c r="G202" s="3" t="s">
        <v>46</v>
      </c>
      <c r="H202" s="3" t="s">
        <v>1395</v>
      </c>
      <c r="I202" s="3" t="s">
        <v>1396</v>
      </c>
      <c r="J202" s="3" t="s">
        <v>1397</v>
      </c>
      <c r="K202" s="3" t="s">
        <v>94</v>
      </c>
      <c r="L202" s="3" t="s">
        <v>1398</v>
      </c>
      <c r="M202" s="3" t="s">
        <v>1399</v>
      </c>
      <c r="N202" s="3" t="s">
        <v>1400</v>
      </c>
      <c r="O202" s="3" t="s">
        <v>1401</v>
      </c>
      <c r="P202" s="4">
        <v>471043</v>
      </c>
      <c r="Q202" s="3" t="s">
        <v>33</v>
      </c>
      <c r="R202" s="3" t="s">
        <v>34</v>
      </c>
    </row>
    <row r="203" spans="1:18" ht="89.25" x14ac:dyDescent="0.25">
      <c r="A203" s="3" t="s">
        <v>382</v>
      </c>
      <c r="B203" s="3" t="s">
        <v>19</v>
      </c>
      <c r="C203" s="3" t="s">
        <v>1270</v>
      </c>
      <c r="D203" s="3"/>
      <c r="E203" s="3" t="s">
        <v>22</v>
      </c>
      <c r="F203" s="3" t="s">
        <v>138</v>
      </c>
      <c r="G203" s="3" t="s">
        <v>46</v>
      </c>
      <c r="H203" s="3" t="s">
        <v>1402</v>
      </c>
      <c r="I203" s="3" t="s">
        <v>1403</v>
      </c>
      <c r="J203" s="3" t="s">
        <v>1404</v>
      </c>
      <c r="K203" s="3" t="s">
        <v>1405</v>
      </c>
      <c r="L203" s="3" t="s">
        <v>1406</v>
      </c>
      <c r="M203" s="3" t="s">
        <v>1407</v>
      </c>
      <c r="N203" s="3" t="s">
        <v>1408</v>
      </c>
      <c r="O203" s="3" t="s">
        <v>1409</v>
      </c>
      <c r="P203" s="4">
        <v>420105</v>
      </c>
      <c r="Q203" s="3" t="s">
        <v>33</v>
      </c>
      <c r="R203" s="3" t="s">
        <v>34</v>
      </c>
    </row>
    <row r="204" spans="1:18" ht="89.25" x14ac:dyDescent="0.25">
      <c r="A204" s="3" t="s">
        <v>382</v>
      </c>
      <c r="B204" s="3" t="s">
        <v>19</v>
      </c>
      <c r="C204" s="3" t="s">
        <v>1270</v>
      </c>
      <c r="D204" s="3"/>
      <c r="E204" s="3" t="s">
        <v>22</v>
      </c>
      <c r="F204" s="3" t="s">
        <v>442</v>
      </c>
      <c r="G204" s="3" t="s">
        <v>46</v>
      </c>
      <c r="H204" s="3" t="s">
        <v>1410</v>
      </c>
      <c r="I204" s="3" t="s">
        <v>1411</v>
      </c>
      <c r="J204" s="3" t="s">
        <v>1412</v>
      </c>
      <c r="K204" s="3" t="s">
        <v>94</v>
      </c>
      <c r="L204" s="3" t="s">
        <v>1413</v>
      </c>
      <c r="M204" s="3" t="s">
        <v>1414</v>
      </c>
      <c r="N204" s="3" t="s">
        <v>1415</v>
      </c>
      <c r="O204" s="3" t="s">
        <v>1416</v>
      </c>
      <c r="P204" s="4">
        <v>783478</v>
      </c>
      <c r="Q204" s="3" t="s">
        <v>33</v>
      </c>
      <c r="R204" s="3" t="s">
        <v>34</v>
      </c>
    </row>
    <row r="205" spans="1:18" ht="76.5" x14ac:dyDescent="0.25">
      <c r="A205" s="3" t="s">
        <v>382</v>
      </c>
      <c r="B205" s="3" t="s">
        <v>19</v>
      </c>
      <c r="C205" s="3" t="s">
        <v>886</v>
      </c>
      <c r="D205" s="3"/>
      <c r="E205" s="3" t="s">
        <v>22</v>
      </c>
      <c r="F205" s="3" t="s">
        <v>23</v>
      </c>
      <c r="G205" s="3" t="s">
        <v>46</v>
      </c>
      <c r="H205" s="3" t="s">
        <v>655</v>
      </c>
      <c r="I205" s="3" t="s">
        <v>656</v>
      </c>
      <c r="J205" s="3" t="s">
        <v>657</v>
      </c>
      <c r="K205" s="3" t="s">
        <v>1417</v>
      </c>
      <c r="L205" s="3" t="s">
        <v>1418</v>
      </c>
      <c r="M205" s="3" t="s">
        <v>1419</v>
      </c>
      <c r="N205" s="3" t="s">
        <v>1420</v>
      </c>
      <c r="O205" s="3" t="s">
        <v>1421</v>
      </c>
      <c r="P205" s="4">
        <v>536250</v>
      </c>
      <c r="Q205" s="3" t="s">
        <v>33</v>
      </c>
      <c r="R205" s="3" t="s">
        <v>34</v>
      </c>
    </row>
    <row r="206" spans="1:18" ht="76.5" x14ac:dyDescent="0.25">
      <c r="A206" s="3" t="s">
        <v>382</v>
      </c>
      <c r="B206" s="3" t="s">
        <v>19</v>
      </c>
      <c r="C206" s="3" t="s">
        <v>886</v>
      </c>
      <c r="D206" s="3"/>
      <c r="E206" s="3" t="s">
        <v>22</v>
      </c>
      <c r="F206" s="3" t="s">
        <v>23</v>
      </c>
      <c r="G206" s="3" t="s">
        <v>24</v>
      </c>
      <c r="H206" s="3" t="s">
        <v>1422</v>
      </c>
      <c r="I206" s="3" t="s">
        <v>1423</v>
      </c>
      <c r="J206" s="3" t="s">
        <v>1424</v>
      </c>
      <c r="K206" s="3" t="s">
        <v>1425</v>
      </c>
      <c r="L206" s="3" t="s">
        <v>1426</v>
      </c>
      <c r="M206" s="3" t="s">
        <v>1427</v>
      </c>
      <c r="N206" s="3" t="s">
        <v>1428</v>
      </c>
      <c r="O206" s="3" t="s">
        <v>1429</v>
      </c>
      <c r="P206" s="4">
        <v>550000</v>
      </c>
      <c r="Q206" s="3" t="s">
        <v>33</v>
      </c>
      <c r="R206" s="3" t="s">
        <v>34</v>
      </c>
    </row>
    <row r="207" spans="1:18" ht="89.25" x14ac:dyDescent="0.25">
      <c r="A207" s="3" t="s">
        <v>18</v>
      </c>
      <c r="B207" s="3" t="s">
        <v>19</v>
      </c>
      <c r="C207" s="3" t="s">
        <v>1187</v>
      </c>
      <c r="D207" s="3"/>
      <c r="E207" s="3" t="s">
        <v>44</v>
      </c>
      <c r="F207" s="3" t="s">
        <v>410</v>
      </c>
      <c r="G207" s="3" t="s">
        <v>24</v>
      </c>
      <c r="H207" s="3" t="s">
        <v>720</v>
      </c>
      <c r="I207" s="3" t="s">
        <v>721</v>
      </c>
      <c r="J207" s="3" t="s">
        <v>722</v>
      </c>
      <c r="K207" s="3" t="s">
        <v>1430</v>
      </c>
      <c r="L207" s="3" t="s">
        <v>1431</v>
      </c>
      <c r="M207" s="3" t="s">
        <v>1432</v>
      </c>
      <c r="N207" s="3" t="s">
        <v>1433</v>
      </c>
      <c r="O207" s="3" t="s">
        <v>1434</v>
      </c>
      <c r="P207" s="4">
        <v>162106</v>
      </c>
      <c r="Q207" s="3" t="s">
        <v>33</v>
      </c>
      <c r="R207" s="3" t="s">
        <v>34</v>
      </c>
    </row>
    <row r="208" spans="1:18" ht="89.25" x14ac:dyDescent="0.25">
      <c r="A208" s="3" t="s">
        <v>87</v>
      </c>
      <c r="B208" s="3" t="s">
        <v>19</v>
      </c>
      <c r="C208" s="3" t="s">
        <v>1435</v>
      </c>
      <c r="D208" s="3" t="s">
        <v>1436</v>
      </c>
      <c r="E208" s="3" t="s">
        <v>22</v>
      </c>
      <c r="F208" s="3" t="s">
        <v>124</v>
      </c>
      <c r="G208" s="3" t="s">
        <v>46</v>
      </c>
      <c r="H208" s="3" t="s">
        <v>125</v>
      </c>
      <c r="I208" s="3" t="s">
        <v>126</v>
      </c>
      <c r="J208" s="3" t="s">
        <v>127</v>
      </c>
      <c r="K208" s="3" t="s">
        <v>1437</v>
      </c>
      <c r="L208" s="3" t="s">
        <v>1438</v>
      </c>
      <c r="M208" s="3" t="s">
        <v>1439</v>
      </c>
      <c r="N208" s="3" t="s">
        <v>1440</v>
      </c>
      <c r="O208" s="3" t="s">
        <v>1441</v>
      </c>
      <c r="P208" s="4">
        <v>15000</v>
      </c>
      <c r="Q208" s="3" t="s">
        <v>33</v>
      </c>
      <c r="R208" s="3" t="s">
        <v>34</v>
      </c>
    </row>
    <row r="209" spans="1:18" ht="89.25" x14ac:dyDescent="0.25">
      <c r="A209" s="3" t="s">
        <v>382</v>
      </c>
      <c r="B209" s="3" t="s">
        <v>19</v>
      </c>
      <c r="C209" s="3" t="s">
        <v>1270</v>
      </c>
      <c r="D209" s="3"/>
      <c r="E209" s="3" t="s">
        <v>22</v>
      </c>
      <c r="F209" s="3" t="s">
        <v>23</v>
      </c>
      <c r="G209" s="3" t="s">
        <v>24</v>
      </c>
      <c r="H209" s="3" t="s">
        <v>1442</v>
      </c>
      <c r="I209" s="3" t="s">
        <v>1443</v>
      </c>
      <c r="J209" s="3" t="s">
        <v>1444</v>
      </c>
      <c r="K209" s="3" t="s">
        <v>1445</v>
      </c>
      <c r="L209" s="3" t="s">
        <v>1446</v>
      </c>
      <c r="M209" s="3" t="s">
        <v>1447</v>
      </c>
      <c r="N209" s="3" t="s">
        <v>1448</v>
      </c>
      <c r="O209" s="3" t="s">
        <v>1449</v>
      </c>
      <c r="P209" s="4">
        <v>460204</v>
      </c>
      <c r="Q209" s="3" t="s">
        <v>33</v>
      </c>
      <c r="R209" s="3" t="s">
        <v>34</v>
      </c>
    </row>
    <row r="210" spans="1:18" ht="89.25" x14ac:dyDescent="0.25">
      <c r="A210" s="3" t="s">
        <v>382</v>
      </c>
      <c r="B210" s="3" t="s">
        <v>19</v>
      </c>
      <c r="C210" s="3" t="s">
        <v>1270</v>
      </c>
      <c r="D210" s="3"/>
      <c r="E210" s="3" t="s">
        <v>22</v>
      </c>
      <c r="F210" s="3" t="s">
        <v>185</v>
      </c>
      <c r="G210" s="3" t="s">
        <v>24</v>
      </c>
      <c r="H210" s="3" t="s">
        <v>1170</v>
      </c>
      <c r="I210" s="3" t="s">
        <v>1171</v>
      </c>
      <c r="J210" s="3" t="s">
        <v>1172</v>
      </c>
      <c r="K210" s="3" t="s">
        <v>1450</v>
      </c>
      <c r="L210" s="3" t="s">
        <v>1451</v>
      </c>
      <c r="M210" s="3" t="s">
        <v>1175</v>
      </c>
      <c r="N210" s="3" t="s">
        <v>1176</v>
      </c>
      <c r="O210" s="3" t="s">
        <v>1177</v>
      </c>
      <c r="P210" s="4">
        <v>1075689</v>
      </c>
      <c r="Q210" s="3" t="s">
        <v>33</v>
      </c>
      <c r="R210" s="3" t="s">
        <v>34</v>
      </c>
    </row>
    <row r="211" spans="1:18" ht="89.25" x14ac:dyDescent="0.25">
      <c r="A211" s="3" t="s">
        <v>382</v>
      </c>
      <c r="B211" s="3" t="s">
        <v>19</v>
      </c>
      <c r="C211" s="3" t="s">
        <v>1270</v>
      </c>
      <c r="D211" s="3"/>
      <c r="E211" s="3" t="s">
        <v>22</v>
      </c>
      <c r="F211" s="3" t="s">
        <v>124</v>
      </c>
      <c r="G211" s="3" t="s">
        <v>24</v>
      </c>
      <c r="H211" s="3" t="s">
        <v>1452</v>
      </c>
      <c r="I211" s="3" t="s">
        <v>1453</v>
      </c>
      <c r="J211" s="3" t="s">
        <v>1454</v>
      </c>
      <c r="K211" s="3" t="s">
        <v>1455</v>
      </c>
      <c r="L211" s="3" t="s">
        <v>1456</v>
      </c>
      <c r="M211" s="3" t="s">
        <v>1457</v>
      </c>
      <c r="N211" s="3" t="s">
        <v>1458</v>
      </c>
      <c r="O211" s="3" t="s">
        <v>1459</v>
      </c>
      <c r="P211" s="4">
        <v>820052</v>
      </c>
      <c r="Q211" s="3" t="s">
        <v>33</v>
      </c>
      <c r="R211" s="3" t="s">
        <v>34</v>
      </c>
    </row>
    <row r="212" spans="1:18" ht="89.25" x14ac:dyDescent="0.25">
      <c r="A212" s="3" t="s">
        <v>382</v>
      </c>
      <c r="B212" s="3" t="s">
        <v>19</v>
      </c>
      <c r="C212" s="3" t="s">
        <v>1270</v>
      </c>
      <c r="D212" s="3"/>
      <c r="E212" s="3" t="s">
        <v>22</v>
      </c>
      <c r="F212" s="3" t="s">
        <v>1460</v>
      </c>
      <c r="G212" s="3" t="s">
        <v>24</v>
      </c>
      <c r="H212" s="3" t="s">
        <v>1461</v>
      </c>
      <c r="I212" s="3" t="s">
        <v>1462</v>
      </c>
      <c r="J212" s="3" t="s">
        <v>1463</v>
      </c>
      <c r="K212" s="3" t="s">
        <v>94</v>
      </c>
      <c r="L212" s="3" t="s">
        <v>1464</v>
      </c>
      <c r="M212" s="3" t="s">
        <v>1465</v>
      </c>
      <c r="N212" s="3" t="s">
        <v>1466</v>
      </c>
      <c r="O212" s="3" t="s">
        <v>1467</v>
      </c>
      <c r="P212" s="4">
        <v>327755</v>
      </c>
      <c r="Q212" s="3" t="s">
        <v>33</v>
      </c>
      <c r="R212" s="3" t="s">
        <v>34</v>
      </c>
    </row>
    <row r="213" spans="1:18" ht="89.25" x14ac:dyDescent="0.25">
      <c r="A213" s="3" t="s">
        <v>382</v>
      </c>
      <c r="B213" s="3" t="s">
        <v>19</v>
      </c>
      <c r="C213" s="3" t="s">
        <v>1270</v>
      </c>
      <c r="D213" s="3"/>
      <c r="E213" s="3" t="s">
        <v>22</v>
      </c>
      <c r="F213" s="3" t="s">
        <v>229</v>
      </c>
      <c r="G213" s="3" t="s">
        <v>24</v>
      </c>
      <c r="H213" s="3" t="s">
        <v>1468</v>
      </c>
      <c r="I213" s="3" t="s">
        <v>1469</v>
      </c>
      <c r="J213" s="3" t="s">
        <v>1470</v>
      </c>
      <c r="K213" s="3" t="s">
        <v>1471</v>
      </c>
      <c r="L213" s="3" t="s">
        <v>1472</v>
      </c>
      <c r="M213" s="3" t="s">
        <v>1473</v>
      </c>
      <c r="N213" s="3" t="s">
        <v>1474</v>
      </c>
      <c r="O213" s="3" t="s">
        <v>1475</v>
      </c>
      <c r="P213" s="4">
        <v>356157</v>
      </c>
      <c r="Q213" s="3" t="s">
        <v>33</v>
      </c>
      <c r="R213" s="3" t="s">
        <v>34</v>
      </c>
    </row>
    <row r="214" spans="1:18" ht="89.25" x14ac:dyDescent="0.25">
      <c r="A214" s="3" t="s">
        <v>382</v>
      </c>
      <c r="B214" s="3" t="s">
        <v>19</v>
      </c>
      <c r="C214" s="3" t="s">
        <v>1270</v>
      </c>
      <c r="D214" s="3"/>
      <c r="E214" s="3" t="s">
        <v>22</v>
      </c>
      <c r="F214" s="3" t="s">
        <v>23</v>
      </c>
      <c r="G214" s="3" t="s">
        <v>24</v>
      </c>
      <c r="H214" s="3" t="s">
        <v>986</v>
      </c>
      <c r="I214" s="3" t="s">
        <v>987</v>
      </c>
      <c r="J214" s="3" t="s">
        <v>988</v>
      </c>
      <c r="K214" s="3" t="s">
        <v>94</v>
      </c>
      <c r="L214" s="3" t="s">
        <v>1476</v>
      </c>
      <c r="M214" s="3" t="s">
        <v>1477</v>
      </c>
      <c r="N214" s="3" t="s">
        <v>1478</v>
      </c>
      <c r="O214" s="3" t="s">
        <v>1479</v>
      </c>
      <c r="P214" s="4">
        <v>988861</v>
      </c>
      <c r="Q214" s="3" t="s">
        <v>33</v>
      </c>
      <c r="R214" s="3" t="s">
        <v>34</v>
      </c>
    </row>
    <row r="215" spans="1:18" ht="89.25" x14ac:dyDescent="0.25">
      <c r="A215" s="3" t="s">
        <v>382</v>
      </c>
      <c r="B215" s="3" t="s">
        <v>19</v>
      </c>
      <c r="C215" s="3" t="s">
        <v>1270</v>
      </c>
      <c r="D215" s="3"/>
      <c r="E215" s="3" t="s">
        <v>22</v>
      </c>
      <c r="F215" s="3" t="s">
        <v>1119</v>
      </c>
      <c r="G215" s="3" t="s">
        <v>24</v>
      </c>
      <c r="H215" s="3" t="s">
        <v>1480</v>
      </c>
      <c r="I215" s="3" t="s">
        <v>1481</v>
      </c>
      <c r="J215" s="3" t="s">
        <v>1482</v>
      </c>
      <c r="K215" s="3" t="s">
        <v>1483</v>
      </c>
      <c r="L215" s="3" t="s">
        <v>1484</v>
      </c>
      <c r="M215" s="3" t="s">
        <v>1485</v>
      </c>
      <c r="N215" s="3" t="s">
        <v>1486</v>
      </c>
      <c r="O215" s="3" t="s">
        <v>1487</v>
      </c>
      <c r="P215" s="4">
        <v>452300</v>
      </c>
      <c r="Q215" s="3" t="s">
        <v>33</v>
      </c>
      <c r="R215" s="3" t="s">
        <v>34</v>
      </c>
    </row>
    <row r="216" spans="1:18" ht="89.25" x14ac:dyDescent="0.25">
      <c r="A216" s="3" t="s">
        <v>382</v>
      </c>
      <c r="B216" s="3" t="s">
        <v>19</v>
      </c>
      <c r="C216" s="3" t="s">
        <v>1270</v>
      </c>
      <c r="D216" s="3"/>
      <c r="E216" s="3" t="s">
        <v>68</v>
      </c>
      <c r="F216" s="3" t="s">
        <v>90</v>
      </c>
      <c r="G216" s="3" t="s">
        <v>24</v>
      </c>
      <c r="H216" s="3" t="s">
        <v>1488</v>
      </c>
      <c r="I216" s="3" t="s">
        <v>1489</v>
      </c>
      <c r="J216" s="3" t="s">
        <v>1490</v>
      </c>
      <c r="K216" s="3" t="s">
        <v>1491</v>
      </c>
      <c r="L216" s="3" t="s">
        <v>1492</v>
      </c>
      <c r="M216" s="3" t="s">
        <v>1493</v>
      </c>
      <c r="N216" s="3" t="s">
        <v>1494</v>
      </c>
      <c r="O216" s="3" t="s">
        <v>1495</v>
      </c>
      <c r="P216" s="4">
        <v>449231</v>
      </c>
      <c r="Q216" s="3" t="s">
        <v>33</v>
      </c>
      <c r="R216" s="3" t="s">
        <v>34</v>
      </c>
    </row>
    <row r="217" spans="1:18" ht="89.25" x14ac:dyDescent="0.25">
      <c r="A217" s="3" t="s">
        <v>382</v>
      </c>
      <c r="B217" s="3" t="s">
        <v>19</v>
      </c>
      <c r="C217" s="3" t="s">
        <v>1270</v>
      </c>
      <c r="D217" s="3"/>
      <c r="E217" s="3" t="s">
        <v>22</v>
      </c>
      <c r="F217" s="3" t="s">
        <v>1496</v>
      </c>
      <c r="G217" s="3" t="s">
        <v>24</v>
      </c>
      <c r="H217" s="3" t="s">
        <v>1497</v>
      </c>
      <c r="I217" s="3" t="s">
        <v>1498</v>
      </c>
      <c r="J217" s="3" t="s">
        <v>1499</v>
      </c>
      <c r="K217" s="3" t="s">
        <v>1500</v>
      </c>
      <c r="L217" s="3" t="s">
        <v>1501</v>
      </c>
      <c r="M217" s="3" t="s">
        <v>1502</v>
      </c>
      <c r="N217" s="3" t="s">
        <v>1503</v>
      </c>
      <c r="O217" s="3" t="s">
        <v>1504</v>
      </c>
      <c r="P217" s="4">
        <v>251902</v>
      </c>
      <c r="Q217" s="3" t="s">
        <v>33</v>
      </c>
      <c r="R217" s="3" t="s">
        <v>34</v>
      </c>
    </row>
    <row r="218" spans="1:18" ht="102" x14ac:dyDescent="0.25">
      <c r="A218" s="3" t="s">
        <v>87</v>
      </c>
      <c r="B218" s="3" t="s">
        <v>19</v>
      </c>
      <c r="C218" s="3" t="s">
        <v>1136</v>
      </c>
      <c r="D218" s="3" t="s">
        <v>1137</v>
      </c>
      <c r="E218" s="3" t="s">
        <v>22</v>
      </c>
      <c r="F218" s="3" t="s">
        <v>23</v>
      </c>
      <c r="G218" s="3" t="s">
        <v>24</v>
      </c>
      <c r="H218" s="3" t="s">
        <v>1422</v>
      </c>
      <c r="I218" s="3" t="s">
        <v>1423</v>
      </c>
      <c r="J218" s="3" t="s">
        <v>1424</v>
      </c>
      <c r="K218" s="3" t="s">
        <v>1505</v>
      </c>
      <c r="L218" s="3" t="s">
        <v>1506</v>
      </c>
      <c r="M218" s="3" t="s">
        <v>1507</v>
      </c>
      <c r="N218" s="3" t="s">
        <v>1508</v>
      </c>
      <c r="O218" s="3" t="s">
        <v>1509</v>
      </c>
      <c r="P218" s="4">
        <v>99660</v>
      </c>
      <c r="Q218" s="3" t="s">
        <v>33</v>
      </c>
      <c r="R218" s="3" t="s">
        <v>34</v>
      </c>
    </row>
    <row r="219" spans="1:18" ht="102" x14ac:dyDescent="0.25">
      <c r="A219" s="3" t="s">
        <v>87</v>
      </c>
      <c r="B219" s="3" t="s">
        <v>19</v>
      </c>
      <c r="C219" s="3" t="s">
        <v>1136</v>
      </c>
      <c r="D219" s="3" t="s">
        <v>1137</v>
      </c>
      <c r="E219" s="3" t="s">
        <v>22</v>
      </c>
      <c r="F219" s="3" t="s">
        <v>23</v>
      </c>
      <c r="G219" s="3" t="s">
        <v>24</v>
      </c>
      <c r="H219" s="3" t="s">
        <v>1422</v>
      </c>
      <c r="I219" s="3" t="s">
        <v>1423</v>
      </c>
      <c r="J219" s="3" t="s">
        <v>1424</v>
      </c>
      <c r="K219" s="3" t="s">
        <v>1510</v>
      </c>
      <c r="L219" s="3" t="s">
        <v>1511</v>
      </c>
      <c r="M219" s="3" t="s">
        <v>1512</v>
      </c>
      <c r="N219" s="3" t="s">
        <v>1513</v>
      </c>
      <c r="O219" s="3" t="s">
        <v>1514</v>
      </c>
      <c r="P219" s="4">
        <v>293926</v>
      </c>
      <c r="Q219" s="3" t="s">
        <v>33</v>
      </c>
      <c r="R219" s="3" t="s">
        <v>34</v>
      </c>
    </row>
    <row r="220" spans="1:18" ht="102" x14ac:dyDescent="0.25">
      <c r="A220" s="3" t="s">
        <v>87</v>
      </c>
      <c r="B220" s="3" t="s">
        <v>19</v>
      </c>
      <c r="C220" s="3" t="s">
        <v>1136</v>
      </c>
      <c r="D220" s="3" t="s">
        <v>1137</v>
      </c>
      <c r="E220" s="3" t="s">
        <v>22</v>
      </c>
      <c r="F220" s="3" t="s">
        <v>229</v>
      </c>
      <c r="G220" s="3" t="s">
        <v>24</v>
      </c>
      <c r="H220" s="3" t="s">
        <v>663</v>
      </c>
      <c r="I220" s="3" t="s">
        <v>664</v>
      </c>
      <c r="J220" s="3" t="s">
        <v>665</v>
      </c>
      <c r="K220" s="3" t="s">
        <v>1515</v>
      </c>
      <c r="L220" s="3" t="s">
        <v>1516</v>
      </c>
      <c r="M220" s="3" t="s">
        <v>1517</v>
      </c>
      <c r="N220" s="3" t="s">
        <v>1518</v>
      </c>
      <c r="O220" s="3" t="s">
        <v>1519</v>
      </c>
      <c r="P220" s="4">
        <v>295191</v>
      </c>
      <c r="Q220" s="3" t="s">
        <v>33</v>
      </c>
      <c r="R220" s="3" t="s">
        <v>34</v>
      </c>
    </row>
    <row r="221" spans="1:18" ht="153" x14ac:dyDescent="0.25">
      <c r="A221" s="3" t="s">
        <v>1285</v>
      </c>
      <c r="B221" s="3" t="s">
        <v>19</v>
      </c>
      <c r="C221" s="3" t="s">
        <v>1286</v>
      </c>
      <c r="D221" s="3"/>
      <c r="E221" s="3" t="s">
        <v>44</v>
      </c>
      <c r="F221" s="3" t="s">
        <v>99</v>
      </c>
      <c r="G221" s="3" t="s">
        <v>24</v>
      </c>
      <c r="H221" s="3" t="s">
        <v>1520</v>
      </c>
      <c r="I221" s="3" t="s">
        <v>1521</v>
      </c>
      <c r="J221" s="3" t="s">
        <v>1522</v>
      </c>
      <c r="K221" s="3" t="s">
        <v>1523</v>
      </c>
      <c r="L221" s="3" t="s">
        <v>1524</v>
      </c>
      <c r="M221" s="3" t="s">
        <v>1525</v>
      </c>
      <c r="N221" s="3" t="s">
        <v>1526</v>
      </c>
      <c r="O221" s="3" t="s">
        <v>1527</v>
      </c>
      <c r="P221" s="4">
        <v>1094709</v>
      </c>
      <c r="Q221" s="3" t="s">
        <v>33</v>
      </c>
      <c r="R221" s="3" t="s">
        <v>34</v>
      </c>
    </row>
    <row r="222" spans="1:18" ht="153" x14ac:dyDescent="0.25">
      <c r="A222" s="3" t="s">
        <v>1285</v>
      </c>
      <c r="B222" s="3" t="s">
        <v>19</v>
      </c>
      <c r="C222" s="3" t="s">
        <v>1286</v>
      </c>
      <c r="D222" s="3"/>
      <c r="E222" s="3" t="s">
        <v>22</v>
      </c>
      <c r="F222" s="3" t="s">
        <v>185</v>
      </c>
      <c r="G222" s="3" t="s">
        <v>24</v>
      </c>
      <c r="H222" s="3" t="s">
        <v>1528</v>
      </c>
      <c r="I222" s="3" t="s">
        <v>1529</v>
      </c>
      <c r="J222" s="3" t="s">
        <v>1530</v>
      </c>
      <c r="K222" s="3" t="s">
        <v>1531</v>
      </c>
      <c r="L222" s="3" t="s">
        <v>1532</v>
      </c>
      <c r="M222" s="3" t="s">
        <v>1533</v>
      </c>
      <c r="N222" s="3" t="s">
        <v>1534</v>
      </c>
      <c r="O222" s="3" t="s">
        <v>1535</v>
      </c>
      <c r="P222" s="4">
        <v>961259</v>
      </c>
      <c r="Q222" s="3" t="s">
        <v>33</v>
      </c>
      <c r="R222" s="3" t="s">
        <v>34</v>
      </c>
    </row>
    <row r="223" spans="1:18" ht="63.75" x14ac:dyDescent="0.25">
      <c r="A223" s="3" t="s">
        <v>87</v>
      </c>
      <c r="B223" s="3" t="s">
        <v>19</v>
      </c>
      <c r="C223" s="3" t="s">
        <v>1536</v>
      </c>
      <c r="D223" s="3"/>
      <c r="E223" s="3" t="s">
        <v>68</v>
      </c>
      <c r="F223" s="3" t="s">
        <v>563</v>
      </c>
      <c r="G223" s="3" t="s">
        <v>46</v>
      </c>
      <c r="H223" s="3" t="s">
        <v>564</v>
      </c>
      <c r="I223" s="3" t="s">
        <v>565</v>
      </c>
      <c r="J223" s="3" t="s">
        <v>566</v>
      </c>
      <c r="K223" s="3" t="s">
        <v>1537</v>
      </c>
      <c r="L223" s="3" t="s">
        <v>1538</v>
      </c>
      <c r="M223" s="3" t="s">
        <v>1539</v>
      </c>
      <c r="N223" s="3" t="s">
        <v>1540</v>
      </c>
      <c r="O223" s="3" t="s">
        <v>1541</v>
      </c>
      <c r="P223" s="4">
        <v>294981</v>
      </c>
      <c r="Q223" s="3" t="s">
        <v>33</v>
      </c>
      <c r="R223" s="3" t="s">
        <v>34</v>
      </c>
    </row>
    <row r="224" spans="1:18" ht="63.75" x14ac:dyDescent="0.25">
      <c r="A224" s="3" t="s">
        <v>87</v>
      </c>
      <c r="B224" s="3" t="s">
        <v>19</v>
      </c>
      <c r="C224" s="3" t="s">
        <v>1536</v>
      </c>
      <c r="D224" s="3"/>
      <c r="E224" s="3" t="s">
        <v>58</v>
      </c>
      <c r="F224" s="3" t="s">
        <v>204</v>
      </c>
      <c r="G224" s="3" t="s">
        <v>46</v>
      </c>
      <c r="H224" s="3" t="s">
        <v>205</v>
      </c>
      <c r="I224" s="3" t="s">
        <v>206</v>
      </c>
      <c r="J224" s="3" t="s">
        <v>207</v>
      </c>
      <c r="K224" s="3" t="s">
        <v>1542</v>
      </c>
      <c r="L224" s="3" t="s">
        <v>1543</v>
      </c>
      <c r="M224" s="3" t="s">
        <v>1544</v>
      </c>
      <c r="N224" s="3" t="s">
        <v>1545</v>
      </c>
      <c r="O224" s="3" t="s">
        <v>1546</v>
      </c>
      <c r="P224" s="4">
        <v>340000</v>
      </c>
      <c r="Q224" s="3" t="s">
        <v>33</v>
      </c>
      <c r="R224" s="3" t="s">
        <v>34</v>
      </c>
    </row>
    <row r="225" spans="1:18" ht="153" x14ac:dyDescent="0.25">
      <c r="A225" s="3" t="s">
        <v>87</v>
      </c>
      <c r="B225" s="3" t="s">
        <v>19</v>
      </c>
      <c r="C225" s="3" t="s">
        <v>1264</v>
      </c>
      <c r="D225" s="3"/>
      <c r="E225" s="3" t="s">
        <v>22</v>
      </c>
      <c r="F225" s="3" t="s">
        <v>23</v>
      </c>
      <c r="G225" s="3" t="s">
        <v>24</v>
      </c>
      <c r="H225" s="3" t="s">
        <v>803</v>
      </c>
      <c r="I225" s="3" t="s">
        <v>804</v>
      </c>
      <c r="J225" s="3" t="s">
        <v>805</v>
      </c>
      <c r="K225" s="3" t="s">
        <v>1547</v>
      </c>
      <c r="L225" s="3" t="s">
        <v>1548</v>
      </c>
      <c r="M225" s="3" t="s">
        <v>1549</v>
      </c>
      <c r="N225" s="3" t="s">
        <v>1550</v>
      </c>
      <c r="O225" s="3" t="s">
        <v>1551</v>
      </c>
      <c r="P225" s="4">
        <v>705456</v>
      </c>
      <c r="Q225" s="3" t="s">
        <v>33</v>
      </c>
      <c r="R225" s="3" t="s">
        <v>34</v>
      </c>
    </row>
    <row r="226" spans="1:18" ht="89.25" x14ac:dyDescent="0.25">
      <c r="A226" s="3" t="s">
        <v>382</v>
      </c>
      <c r="B226" s="3" t="s">
        <v>19</v>
      </c>
      <c r="C226" s="3" t="s">
        <v>1270</v>
      </c>
      <c r="D226" s="3"/>
      <c r="E226" s="3" t="s">
        <v>22</v>
      </c>
      <c r="F226" s="3" t="s">
        <v>23</v>
      </c>
      <c r="G226" s="3" t="s">
        <v>24</v>
      </c>
      <c r="H226" s="3" t="s">
        <v>1552</v>
      </c>
      <c r="I226" s="3" t="s">
        <v>1553</v>
      </c>
      <c r="J226" s="3" t="s">
        <v>1554</v>
      </c>
      <c r="K226" s="3" t="s">
        <v>1555</v>
      </c>
      <c r="L226" s="3" t="s">
        <v>1556</v>
      </c>
      <c r="M226" s="3" t="s">
        <v>1557</v>
      </c>
      <c r="N226" s="3" t="s">
        <v>1558</v>
      </c>
      <c r="O226" s="3" t="s">
        <v>1559</v>
      </c>
      <c r="P226" s="4">
        <v>198736</v>
      </c>
      <c r="Q226" s="3" t="s">
        <v>33</v>
      </c>
      <c r="R226" s="3" t="s">
        <v>34</v>
      </c>
    </row>
    <row r="227" spans="1:18" ht="178.5" x14ac:dyDescent="0.25">
      <c r="A227" s="3" t="s">
        <v>382</v>
      </c>
      <c r="B227" s="3" t="s">
        <v>19</v>
      </c>
      <c r="C227" s="3" t="s">
        <v>940</v>
      </c>
      <c r="D227" s="3" t="s">
        <v>941</v>
      </c>
      <c r="E227" s="3" t="s">
        <v>22</v>
      </c>
      <c r="F227" s="3" t="s">
        <v>23</v>
      </c>
      <c r="G227" s="3" t="s">
        <v>24</v>
      </c>
      <c r="H227" s="3" t="s">
        <v>850</v>
      </c>
      <c r="I227" s="3" t="s">
        <v>851</v>
      </c>
      <c r="J227" s="3" t="s">
        <v>852</v>
      </c>
      <c r="K227" s="3" t="s">
        <v>1560</v>
      </c>
      <c r="L227" s="3" t="s">
        <v>1561</v>
      </c>
      <c r="M227" s="3" t="s">
        <v>1180</v>
      </c>
      <c r="N227" s="3" t="s">
        <v>1562</v>
      </c>
      <c r="O227" s="3" t="s">
        <v>1182</v>
      </c>
      <c r="P227" s="4">
        <v>826677</v>
      </c>
      <c r="Q227" s="3" t="s">
        <v>33</v>
      </c>
      <c r="R227" s="3" t="s">
        <v>34</v>
      </c>
    </row>
    <row r="228" spans="1:18" ht="165.75" x14ac:dyDescent="0.25">
      <c r="A228" s="3" t="s">
        <v>87</v>
      </c>
      <c r="B228" s="3" t="s">
        <v>19</v>
      </c>
      <c r="C228" s="3" t="s">
        <v>1563</v>
      </c>
      <c r="D228" s="3"/>
      <c r="E228" s="3" t="s">
        <v>44</v>
      </c>
      <c r="F228" s="3" t="s">
        <v>410</v>
      </c>
      <c r="G228" s="3" t="s">
        <v>24</v>
      </c>
      <c r="H228" s="3" t="s">
        <v>720</v>
      </c>
      <c r="I228" s="3" t="s">
        <v>721</v>
      </c>
      <c r="J228" s="3" t="s">
        <v>722</v>
      </c>
      <c r="K228" s="3" t="s">
        <v>1564</v>
      </c>
      <c r="L228" s="3" t="s">
        <v>1565</v>
      </c>
      <c r="M228" s="3" t="s">
        <v>1566</v>
      </c>
      <c r="N228" s="3" t="s">
        <v>1567</v>
      </c>
      <c r="O228" s="3" t="s">
        <v>1568</v>
      </c>
      <c r="P228" s="4">
        <v>1500000</v>
      </c>
      <c r="Q228" s="3" t="s">
        <v>33</v>
      </c>
      <c r="R228" s="3" t="s">
        <v>34</v>
      </c>
    </row>
    <row r="229" spans="1:18" ht="63.75" x14ac:dyDescent="0.25">
      <c r="A229" s="3" t="s">
        <v>18</v>
      </c>
      <c r="B229" s="3" t="s">
        <v>19</v>
      </c>
      <c r="C229" s="3" t="s">
        <v>1569</v>
      </c>
      <c r="D229" s="3"/>
      <c r="E229" s="3" t="s">
        <v>22</v>
      </c>
      <c r="F229" s="3" t="s">
        <v>23</v>
      </c>
      <c r="G229" s="3" t="s">
        <v>46</v>
      </c>
      <c r="H229" s="3" t="s">
        <v>655</v>
      </c>
      <c r="I229" s="3" t="s">
        <v>656</v>
      </c>
      <c r="J229" s="3" t="s">
        <v>657</v>
      </c>
      <c r="K229" s="3" t="s">
        <v>1570</v>
      </c>
      <c r="L229" s="3" t="s">
        <v>1571</v>
      </c>
      <c r="M229" s="3" t="s">
        <v>1572</v>
      </c>
      <c r="N229" s="3" t="s">
        <v>1573</v>
      </c>
      <c r="O229" s="3" t="s">
        <v>1574</v>
      </c>
      <c r="P229" s="4">
        <v>400000</v>
      </c>
      <c r="Q229" s="3" t="s">
        <v>33</v>
      </c>
      <c r="R229" s="3" t="s">
        <v>34</v>
      </c>
    </row>
    <row r="230" spans="1:18" ht="63.75" x14ac:dyDescent="0.25">
      <c r="A230" s="3" t="s">
        <v>18</v>
      </c>
      <c r="B230" s="3" t="s">
        <v>19</v>
      </c>
      <c r="C230" s="3" t="s">
        <v>1569</v>
      </c>
      <c r="D230" s="3"/>
      <c r="E230" s="3" t="s">
        <v>22</v>
      </c>
      <c r="F230" s="3" t="s">
        <v>124</v>
      </c>
      <c r="G230" s="3" t="s">
        <v>46</v>
      </c>
      <c r="H230" s="3" t="s">
        <v>125</v>
      </c>
      <c r="I230" s="3" t="s">
        <v>126</v>
      </c>
      <c r="J230" s="3" t="s">
        <v>127</v>
      </c>
      <c r="K230" s="3" t="s">
        <v>1575</v>
      </c>
      <c r="L230" s="3" t="s">
        <v>1576</v>
      </c>
      <c r="M230" s="3" t="s">
        <v>1577</v>
      </c>
      <c r="N230" s="3" t="s">
        <v>1578</v>
      </c>
      <c r="O230" s="3" t="s">
        <v>1579</v>
      </c>
      <c r="P230" s="4">
        <v>474566</v>
      </c>
      <c r="Q230" s="3" t="s">
        <v>33</v>
      </c>
      <c r="R230" s="3" t="s">
        <v>34</v>
      </c>
    </row>
    <row r="231" spans="1:18" ht="63.75" x14ac:dyDescent="0.25">
      <c r="A231" s="3" t="s">
        <v>18</v>
      </c>
      <c r="B231" s="3" t="s">
        <v>19</v>
      </c>
      <c r="C231" s="3" t="s">
        <v>1569</v>
      </c>
      <c r="D231" s="3"/>
      <c r="E231" s="3" t="s">
        <v>22</v>
      </c>
      <c r="F231" s="3" t="s">
        <v>1143</v>
      </c>
      <c r="G231" s="3" t="s">
        <v>24</v>
      </c>
      <c r="H231" s="3" t="s">
        <v>1144</v>
      </c>
      <c r="I231" s="3" t="s">
        <v>1145</v>
      </c>
      <c r="J231" s="3" t="s">
        <v>1146</v>
      </c>
      <c r="K231" s="3" t="s">
        <v>1580</v>
      </c>
      <c r="L231" s="3" t="s">
        <v>1581</v>
      </c>
      <c r="M231" s="3" t="s">
        <v>1582</v>
      </c>
      <c r="N231" s="3" t="s">
        <v>1583</v>
      </c>
      <c r="O231" s="3" t="s">
        <v>1584</v>
      </c>
      <c r="P231" s="4">
        <v>400000</v>
      </c>
      <c r="Q231" s="3" t="s">
        <v>33</v>
      </c>
      <c r="R231" s="3" t="s">
        <v>34</v>
      </c>
    </row>
    <row r="232" spans="1:18" ht="102" x14ac:dyDescent="0.25">
      <c r="A232" s="3" t="s">
        <v>87</v>
      </c>
      <c r="B232" s="3" t="s">
        <v>19</v>
      </c>
      <c r="C232" s="3" t="s">
        <v>1585</v>
      </c>
      <c r="D232" s="3" t="s">
        <v>1586</v>
      </c>
      <c r="E232" s="3" t="s">
        <v>22</v>
      </c>
      <c r="F232" s="3" t="s">
        <v>124</v>
      </c>
      <c r="G232" s="3" t="s">
        <v>46</v>
      </c>
      <c r="H232" s="3" t="s">
        <v>125</v>
      </c>
      <c r="I232" s="3" t="s">
        <v>126</v>
      </c>
      <c r="J232" s="3" t="s">
        <v>127</v>
      </c>
      <c r="K232" s="3" t="s">
        <v>1587</v>
      </c>
      <c r="L232" s="3" t="s">
        <v>1588</v>
      </c>
      <c r="M232" s="3" t="s">
        <v>1589</v>
      </c>
      <c r="N232" s="3" t="s">
        <v>1590</v>
      </c>
      <c r="O232" s="3" t="s">
        <v>1591</v>
      </c>
      <c r="P232" s="4">
        <v>440960</v>
      </c>
      <c r="Q232" s="3" t="s">
        <v>33</v>
      </c>
      <c r="R232" s="3" t="s">
        <v>34</v>
      </c>
    </row>
    <row r="233" spans="1:18" ht="89.25" x14ac:dyDescent="0.25">
      <c r="A233" s="3" t="s">
        <v>382</v>
      </c>
      <c r="B233" s="3" t="s">
        <v>19</v>
      </c>
      <c r="C233" s="3" t="s">
        <v>1270</v>
      </c>
      <c r="D233" s="3"/>
      <c r="E233" s="3" t="s">
        <v>22</v>
      </c>
      <c r="F233" s="3" t="s">
        <v>124</v>
      </c>
      <c r="G233" s="3" t="s">
        <v>24</v>
      </c>
      <c r="H233" s="3" t="s">
        <v>1592</v>
      </c>
      <c r="I233" s="3" t="s">
        <v>1593</v>
      </c>
      <c r="J233" s="3" t="s">
        <v>1594</v>
      </c>
      <c r="K233" s="3" t="s">
        <v>1595</v>
      </c>
      <c r="L233" s="3" t="s">
        <v>1596</v>
      </c>
      <c r="M233" s="3" t="s">
        <v>1597</v>
      </c>
      <c r="N233" s="3" t="s">
        <v>1598</v>
      </c>
      <c r="O233" s="3" t="s">
        <v>1599</v>
      </c>
      <c r="P233" s="4">
        <v>936178</v>
      </c>
      <c r="Q233" s="3" t="s">
        <v>33</v>
      </c>
      <c r="R233" s="3" t="s">
        <v>34</v>
      </c>
    </row>
    <row r="234" spans="1:18" ht="89.25" x14ac:dyDescent="0.25">
      <c r="A234" s="3" t="s">
        <v>382</v>
      </c>
      <c r="B234" s="3" t="s">
        <v>19</v>
      </c>
      <c r="C234" s="3" t="s">
        <v>1270</v>
      </c>
      <c r="D234" s="3"/>
      <c r="E234" s="3" t="s">
        <v>22</v>
      </c>
      <c r="F234" s="3" t="s">
        <v>23</v>
      </c>
      <c r="G234" s="3" t="s">
        <v>24</v>
      </c>
      <c r="H234" s="3" t="s">
        <v>1600</v>
      </c>
      <c r="I234" s="3" t="s">
        <v>1601</v>
      </c>
      <c r="J234" s="3" t="s">
        <v>1602</v>
      </c>
      <c r="K234" s="3" t="s">
        <v>1603</v>
      </c>
      <c r="L234" s="3" t="s">
        <v>1604</v>
      </c>
      <c r="M234" s="3" t="s">
        <v>1605</v>
      </c>
      <c r="N234" s="3" t="s">
        <v>1606</v>
      </c>
      <c r="O234" s="3" t="s">
        <v>1607</v>
      </c>
      <c r="P234" s="4">
        <v>333430</v>
      </c>
      <c r="Q234" s="3" t="s">
        <v>33</v>
      </c>
      <c r="R234" s="3" t="s">
        <v>34</v>
      </c>
    </row>
    <row r="235" spans="1:18" ht="89.25" x14ac:dyDescent="0.25">
      <c r="A235" s="3" t="s">
        <v>382</v>
      </c>
      <c r="B235" s="3" t="s">
        <v>19</v>
      </c>
      <c r="C235" s="3" t="s">
        <v>1270</v>
      </c>
      <c r="D235" s="3"/>
      <c r="E235" s="3" t="s">
        <v>22</v>
      </c>
      <c r="F235" s="3" t="s">
        <v>1608</v>
      </c>
      <c r="G235" s="3" t="s">
        <v>46</v>
      </c>
      <c r="H235" s="3" t="s">
        <v>1609</v>
      </c>
      <c r="I235" s="3" t="s">
        <v>1610</v>
      </c>
      <c r="J235" s="3" t="s">
        <v>1611</v>
      </c>
      <c r="K235" s="3" t="s">
        <v>1612</v>
      </c>
      <c r="L235" s="3" t="s">
        <v>1613</v>
      </c>
      <c r="M235" s="3" t="s">
        <v>1614</v>
      </c>
      <c r="N235" s="3" t="s">
        <v>1615</v>
      </c>
      <c r="O235" s="3" t="s">
        <v>1616</v>
      </c>
      <c r="P235" s="4">
        <v>208237</v>
      </c>
      <c r="Q235" s="3" t="s">
        <v>33</v>
      </c>
      <c r="R235" s="3" t="s">
        <v>34</v>
      </c>
    </row>
    <row r="236" spans="1:18" ht="89.25" x14ac:dyDescent="0.25">
      <c r="A236" s="3" t="s">
        <v>382</v>
      </c>
      <c r="B236" s="3" t="s">
        <v>19</v>
      </c>
      <c r="C236" s="3" t="s">
        <v>1270</v>
      </c>
      <c r="D236" s="3"/>
      <c r="E236" s="3" t="s">
        <v>22</v>
      </c>
      <c r="F236" s="3" t="s">
        <v>23</v>
      </c>
      <c r="G236" s="3" t="s">
        <v>24</v>
      </c>
      <c r="H236" s="3" t="s">
        <v>1617</v>
      </c>
      <c r="I236" s="3" t="s">
        <v>1618</v>
      </c>
      <c r="J236" s="3" t="s">
        <v>1619</v>
      </c>
      <c r="K236" s="3" t="s">
        <v>1620</v>
      </c>
      <c r="L236" s="3" t="s">
        <v>1621</v>
      </c>
      <c r="M236" s="3" t="s">
        <v>1622</v>
      </c>
      <c r="N236" s="3" t="s">
        <v>1623</v>
      </c>
      <c r="O236" s="3" t="s">
        <v>1624</v>
      </c>
      <c r="P236" s="4">
        <v>305633</v>
      </c>
      <c r="Q236" s="3" t="s">
        <v>33</v>
      </c>
      <c r="R236" s="3" t="s">
        <v>34</v>
      </c>
    </row>
    <row r="237" spans="1:18" ht="102" x14ac:dyDescent="0.25">
      <c r="A237" s="3" t="s">
        <v>87</v>
      </c>
      <c r="B237" s="3" t="s">
        <v>19</v>
      </c>
      <c r="C237" s="3" t="s">
        <v>1625</v>
      </c>
      <c r="D237" s="3"/>
      <c r="E237" s="3" t="s">
        <v>22</v>
      </c>
      <c r="F237" s="3" t="s">
        <v>1143</v>
      </c>
      <c r="G237" s="3" t="s">
        <v>24</v>
      </c>
      <c r="H237" s="3" t="s">
        <v>1144</v>
      </c>
      <c r="I237" s="3" t="s">
        <v>1145</v>
      </c>
      <c r="J237" s="3" t="s">
        <v>1146</v>
      </c>
      <c r="K237" s="3" t="s">
        <v>1626</v>
      </c>
      <c r="L237" s="3" t="s">
        <v>1627</v>
      </c>
      <c r="M237" s="3" t="s">
        <v>1628</v>
      </c>
      <c r="N237" s="3" t="s">
        <v>1629</v>
      </c>
      <c r="O237" s="3" t="s">
        <v>1630</v>
      </c>
      <c r="P237" s="4">
        <v>599996</v>
      </c>
      <c r="Q237" s="3" t="s">
        <v>33</v>
      </c>
      <c r="R237" s="3" t="s">
        <v>34</v>
      </c>
    </row>
    <row r="238" spans="1:18" ht="153" x14ac:dyDescent="0.25">
      <c r="A238" s="3" t="s">
        <v>87</v>
      </c>
      <c r="B238" s="3" t="s">
        <v>19</v>
      </c>
      <c r="C238" s="3" t="s">
        <v>1264</v>
      </c>
      <c r="D238" s="3"/>
      <c r="E238" s="3" t="s">
        <v>58</v>
      </c>
      <c r="F238" s="3" t="s">
        <v>204</v>
      </c>
      <c r="G238" s="3" t="s">
        <v>46</v>
      </c>
      <c r="H238" s="3" t="s">
        <v>205</v>
      </c>
      <c r="I238" s="3" t="s">
        <v>206</v>
      </c>
      <c r="J238" s="3" t="s">
        <v>207</v>
      </c>
      <c r="K238" s="3" t="s">
        <v>1631</v>
      </c>
      <c r="L238" s="3" t="s">
        <v>1632</v>
      </c>
      <c r="M238" s="3" t="s">
        <v>1633</v>
      </c>
      <c r="N238" s="3" t="s">
        <v>1634</v>
      </c>
      <c r="O238" s="3" t="s">
        <v>1635</v>
      </c>
      <c r="P238" s="4">
        <v>616392</v>
      </c>
      <c r="Q238" s="3" t="s">
        <v>33</v>
      </c>
      <c r="R238" s="3" t="s">
        <v>34</v>
      </c>
    </row>
    <row r="239" spans="1:18" ht="153" x14ac:dyDescent="0.25">
      <c r="A239" s="3" t="s">
        <v>87</v>
      </c>
      <c r="B239" s="3" t="s">
        <v>19</v>
      </c>
      <c r="C239" s="3" t="s">
        <v>1264</v>
      </c>
      <c r="D239" s="3"/>
      <c r="E239" s="3" t="s">
        <v>44</v>
      </c>
      <c r="F239" s="3" t="s">
        <v>410</v>
      </c>
      <c r="G239" s="3" t="s">
        <v>46</v>
      </c>
      <c r="H239" s="3" t="s">
        <v>411</v>
      </c>
      <c r="I239" s="3" t="s">
        <v>412</v>
      </c>
      <c r="J239" s="3" t="s">
        <v>413</v>
      </c>
      <c r="K239" s="3" t="s">
        <v>1636</v>
      </c>
      <c r="L239" s="3" t="s">
        <v>1637</v>
      </c>
      <c r="M239" s="3" t="s">
        <v>1638</v>
      </c>
      <c r="N239" s="3" t="s">
        <v>1639</v>
      </c>
      <c r="O239" s="3" t="s">
        <v>1640</v>
      </c>
      <c r="P239" s="4">
        <v>608980</v>
      </c>
      <c r="Q239" s="3" t="s">
        <v>33</v>
      </c>
      <c r="R239" s="3" t="s">
        <v>34</v>
      </c>
    </row>
    <row r="240" spans="1:18" ht="153" x14ac:dyDescent="0.25">
      <c r="A240" s="3" t="s">
        <v>87</v>
      </c>
      <c r="B240" s="3" t="s">
        <v>19</v>
      </c>
      <c r="C240" s="3" t="s">
        <v>1264</v>
      </c>
      <c r="D240" s="3"/>
      <c r="E240" s="3" t="s">
        <v>22</v>
      </c>
      <c r="F240" s="3" t="s">
        <v>1143</v>
      </c>
      <c r="G240" s="3" t="s">
        <v>24</v>
      </c>
      <c r="H240" s="3" t="s">
        <v>1144</v>
      </c>
      <c r="I240" s="3" t="s">
        <v>1145</v>
      </c>
      <c r="J240" s="3" t="s">
        <v>1146</v>
      </c>
      <c r="K240" s="3" t="s">
        <v>1641</v>
      </c>
      <c r="L240" s="3" t="s">
        <v>1642</v>
      </c>
      <c r="M240" s="3" t="s">
        <v>1643</v>
      </c>
      <c r="N240" s="3" t="s">
        <v>1644</v>
      </c>
      <c r="O240" s="3" t="s">
        <v>1645</v>
      </c>
      <c r="P240" s="4">
        <v>440910</v>
      </c>
      <c r="Q240" s="3" t="s">
        <v>33</v>
      </c>
      <c r="R240" s="3" t="s">
        <v>34</v>
      </c>
    </row>
    <row r="241" spans="1:18" ht="153" x14ac:dyDescent="0.25">
      <c r="A241" s="3" t="s">
        <v>87</v>
      </c>
      <c r="B241" s="3" t="s">
        <v>19</v>
      </c>
      <c r="C241" s="3" t="s">
        <v>1264</v>
      </c>
      <c r="D241" s="3"/>
      <c r="E241" s="3" t="s">
        <v>22</v>
      </c>
      <c r="F241" s="3" t="s">
        <v>23</v>
      </c>
      <c r="G241" s="3" t="s">
        <v>46</v>
      </c>
      <c r="H241" s="3" t="s">
        <v>655</v>
      </c>
      <c r="I241" s="3" t="s">
        <v>656</v>
      </c>
      <c r="J241" s="3" t="s">
        <v>657</v>
      </c>
      <c r="K241" s="3" t="s">
        <v>1646</v>
      </c>
      <c r="L241" s="3" t="s">
        <v>1647</v>
      </c>
      <c r="M241" s="3" t="s">
        <v>660</v>
      </c>
      <c r="N241" s="3" t="s">
        <v>661</v>
      </c>
      <c r="O241" s="3" t="s">
        <v>662</v>
      </c>
      <c r="P241" s="4">
        <v>440910</v>
      </c>
      <c r="Q241" s="3" t="s">
        <v>33</v>
      </c>
      <c r="R241" s="3" t="s">
        <v>34</v>
      </c>
    </row>
    <row r="242" spans="1:18" ht="102" x14ac:dyDescent="0.25">
      <c r="A242" s="3" t="s">
        <v>87</v>
      </c>
      <c r="B242" s="3" t="s">
        <v>19</v>
      </c>
      <c r="C242" s="3" t="s">
        <v>1648</v>
      </c>
      <c r="D242" s="3"/>
      <c r="E242" s="3" t="s">
        <v>22</v>
      </c>
      <c r="F242" s="3" t="s">
        <v>442</v>
      </c>
      <c r="G242" s="3" t="s">
        <v>24</v>
      </c>
      <c r="H242" s="3" t="s">
        <v>443</v>
      </c>
      <c r="I242" s="3" t="s">
        <v>444</v>
      </c>
      <c r="J242" s="3" t="s">
        <v>445</v>
      </c>
      <c r="K242" s="3" t="s">
        <v>1649</v>
      </c>
      <c r="L242" s="3" t="s">
        <v>1650</v>
      </c>
      <c r="M242" s="3" t="s">
        <v>1651</v>
      </c>
      <c r="N242" s="3" t="s">
        <v>1652</v>
      </c>
      <c r="O242" s="3" t="s">
        <v>1653</v>
      </c>
      <c r="P242" s="4">
        <v>182600</v>
      </c>
      <c r="Q242" s="3" t="s">
        <v>33</v>
      </c>
      <c r="R242" s="3" t="s">
        <v>34</v>
      </c>
    </row>
    <row r="243" spans="1:18" ht="89.25" x14ac:dyDescent="0.25">
      <c r="A243" s="3" t="s">
        <v>382</v>
      </c>
      <c r="B243" s="3" t="s">
        <v>19</v>
      </c>
      <c r="C243" s="3" t="s">
        <v>1270</v>
      </c>
      <c r="D243" s="3"/>
      <c r="E243" s="3" t="s">
        <v>22</v>
      </c>
      <c r="F243" s="3" t="s">
        <v>229</v>
      </c>
      <c r="G243" s="3" t="s">
        <v>24</v>
      </c>
      <c r="H243" s="3" t="s">
        <v>663</v>
      </c>
      <c r="I243" s="3" t="s">
        <v>664</v>
      </c>
      <c r="J243" s="3" t="s">
        <v>665</v>
      </c>
      <c r="K243" s="3" t="s">
        <v>1654</v>
      </c>
      <c r="L243" s="3" t="s">
        <v>1655</v>
      </c>
      <c r="M243" s="3" t="s">
        <v>1656</v>
      </c>
      <c r="N243" s="3" t="s">
        <v>1657</v>
      </c>
      <c r="O243" s="3" t="s">
        <v>1658</v>
      </c>
      <c r="P243" s="4">
        <v>714317</v>
      </c>
      <c r="Q243" s="3" t="s">
        <v>33</v>
      </c>
      <c r="R243" s="3" t="s">
        <v>34</v>
      </c>
    </row>
    <row r="244" spans="1:18" ht="89.25" x14ac:dyDescent="0.25">
      <c r="A244" s="3" t="s">
        <v>382</v>
      </c>
      <c r="B244" s="3" t="s">
        <v>19</v>
      </c>
      <c r="C244" s="3" t="s">
        <v>1270</v>
      </c>
      <c r="D244" s="3"/>
      <c r="E244" s="3" t="s">
        <v>22</v>
      </c>
      <c r="F244" s="3" t="s">
        <v>1659</v>
      </c>
      <c r="G244" s="3" t="s">
        <v>24</v>
      </c>
      <c r="H244" s="3" t="s">
        <v>1660</v>
      </c>
      <c r="I244" s="3" t="s">
        <v>1661</v>
      </c>
      <c r="J244" s="3" t="s">
        <v>1662</v>
      </c>
      <c r="K244" s="3" t="s">
        <v>1663</v>
      </c>
      <c r="L244" s="3" t="s">
        <v>1664</v>
      </c>
      <c r="M244" s="3" t="s">
        <v>1665</v>
      </c>
      <c r="N244" s="3" t="s">
        <v>1666</v>
      </c>
      <c r="O244" s="3" t="s">
        <v>1667</v>
      </c>
      <c r="P244" s="4">
        <v>394392</v>
      </c>
      <c r="Q244" s="3" t="s">
        <v>33</v>
      </c>
      <c r="R244" s="3" t="s">
        <v>34</v>
      </c>
    </row>
    <row r="245" spans="1:18" ht="89.25" x14ac:dyDescent="0.25">
      <c r="A245" s="3" t="s">
        <v>382</v>
      </c>
      <c r="B245" s="3" t="s">
        <v>19</v>
      </c>
      <c r="C245" s="3" t="s">
        <v>1270</v>
      </c>
      <c r="D245" s="3"/>
      <c r="E245" s="3" t="s">
        <v>22</v>
      </c>
      <c r="F245" s="3" t="s">
        <v>1668</v>
      </c>
      <c r="G245" s="3" t="s">
        <v>46</v>
      </c>
      <c r="H245" s="3" t="s">
        <v>1669</v>
      </c>
      <c r="I245" s="3" t="s">
        <v>1670</v>
      </c>
      <c r="J245" s="3" t="s">
        <v>1671</v>
      </c>
      <c r="K245" s="3" t="s">
        <v>94</v>
      </c>
      <c r="L245" s="3" t="s">
        <v>1672</v>
      </c>
      <c r="M245" s="3" t="s">
        <v>1673</v>
      </c>
      <c r="N245" s="3" t="s">
        <v>1674</v>
      </c>
      <c r="O245" s="3" t="s">
        <v>1675</v>
      </c>
      <c r="P245" s="4">
        <v>337748</v>
      </c>
      <c r="Q245" s="3" t="s">
        <v>33</v>
      </c>
      <c r="R245" s="3" t="s">
        <v>34</v>
      </c>
    </row>
    <row r="246" spans="1:18" ht="102" x14ac:dyDescent="0.25">
      <c r="A246" s="3" t="s">
        <v>382</v>
      </c>
      <c r="B246" s="3" t="s">
        <v>19</v>
      </c>
      <c r="C246" s="3" t="s">
        <v>1270</v>
      </c>
      <c r="D246" s="3"/>
      <c r="E246" s="3" t="s">
        <v>22</v>
      </c>
      <c r="F246" s="3" t="s">
        <v>115</v>
      </c>
      <c r="G246" s="3" t="s">
        <v>24</v>
      </c>
      <c r="H246" s="3" t="s">
        <v>994</v>
      </c>
      <c r="I246" s="3" t="s">
        <v>995</v>
      </c>
      <c r="J246" s="3" t="s">
        <v>996</v>
      </c>
      <c r="K246" s="3" t="s">
        <v>1676</v>
      </c>
      <c r="L246" s="3" t="s">
        <v>1677</v>
      </c>
      <c r="M246" s="3" t="s">
        <v>1678</v>
      </c>
      <c r="N246" s="3" t="s">
        <v>1679</v>
      </c>
      <c r="O246" s="3" t="s">
        <v>1680</v>
      </c>
      <c r="P246" s="4">
        <v>466206</v>
      </c>
      <c r="Q246" s="3" t="s">
        <v>33</v>
      </c>
      <c r="R246" s="3" t="s">
        <v>34</v>
      </c>
    </row>
    <row r="247" spans="1:18" ht="89.25" x14ac:dyDescent="0.25">
      <c r="A247" s="3" t="s">
        <v>382</v>
      </c>
      <c r="B247" s="3" t="s">
        <v>19</v>
      </c>
      <c r="C247" s="3" t="s">
        <v>1270</v>
      </c>
      <c r="D247" s="3"/>
      <c r="E247" s="3" t="s">
        <v>44</v>
      </c>
      <c r="F247" s="3" t="s">
        <v>352</v>
      </c>
      <c r="G247" s="3" t="s">
        <v>24</v>
      </c>
      <c r="H247" s="3" t="s">
        <v>1681</v>
      </c>
      <c r="I247" s="3" t="s">
        <v>1682</v>
      </c>
      <c r="J247" s="3" t="s">
        <v>1683</v>
      </c>
      <c r="K247" s="3" t="s">
        <v>1684</v>
      </c>
      <c r="L247" s="3" t="s">
        <v>1685</v>
      </c>
      <c r="M247" s="3" t="s">
        <v>1686</v>
      </c>
      <c r="N247" s="3" t="s">
        <v>1687</v>
      </c>
      <c r="O247" s="3" t="s">
        <v>1688</v>
      </c>
      <c r="P247" s="4">
        <v>315875</v>
      </c>
      <c r="Q247" s="3" t="s">
        <v>33</v>
      </c>
      <c r="R247" s="3" t="s">
        <v>34</v>
      </c>
    </row>
    <row r="248" spans="1:18" ht="89.25" x14ac:dyDescent="0.25">
      <c r="A248" s="3" t="s">
        <v>382</v>
      </c>
      <c r="B248" s="3" t="s">
        <v>19</v>
      </c>
      <c r="C248" s="3" t="s">
        <v>1270</v>
      </c>
      <c r="D248" s="3"/>
      <c r="E248" s="3" t="s">
        <v>22</v>
      </c>
      <c r="F248" s="3" t="s">
        <v>1689</v>
      </c>
      <c r="G248" s="3" t="s">
        <v>46</v>
      </c>
      <c r="H248" s="3" t="s">
        <v>1690</v>
      </c>
      <c r="I248" s="3" t="s">
        <v>1691</v>
      </c>
      <c r="J248" s="3" t="s">
        <v>1692</v>
      </c>
      <c r="K248" s="3" t="s">
        <v>1693</v>
      </c>
      <c r="L248" s="3" t="s">
        <v>1694</v>
      </c>
      <c r="M248" s="3" t="s">
        <v>1695</v>
      </c>
      <c r="N248" s="3" t="s">
        <v>1696</v>
      </c>
      <c r="O248" s="3" t="s">
        <v>1697</v>
      </c>
      <c r="P248" s="4">
        <v>292181</v>
      </c>
      <c r="Q248" s="3" t="s">
        <v>33</v>
      </c>
      <c r="R248" s="3" t="s">
        <v>34</v>
      </c>
    </row>
    <row r="249" spans="1:18" ht="89.25" x14ac:dyDescent="0.25">
      <c r="A249" s="3" t="s">
        <v>382</v>
      </c>
      <c r="B249" s="3" t="s">
        <v>19</v>
      </c>
      <c r="C249" s="3" t="s">
        <v>1270</v>
      </c>
      <c r="D249" s="3"/>
      <c r="E249" s="3" t="s">
        <v>22</v>
      </c>
      <c r="F249" s="3" t="s">
        <v>23</v>
      </c>
      <c r="G249" s="3" t="s">
        <v>24</v>
      </c>
      <c r="H249" s="3" t="s">
        <v>303</v>
      </c>
      <c r="I249" s="3" t="s">
        <v>304</v>
      </c>
      <c r="J249" s="3" t="s">
        <v>305</v>
      </c>
      <c r="K249" s="3" t="s">
        <v>94</v>
      </c>
      <c r="L249" s="3" t="s">
        <v>1698</v>
      </c>
      <c r="M249" s="3" t="s">
        <v>1699</v>
      </c>
      <c r="N249" s="3" t="s">
        <v>1700</v>
      </c>
      <c r="O249" s="3" t="s">
        <v>1701</v>
      </c>
      <c r="P249" s="4">
        <v>408500</v>
      </c>
      <c r="Q249" s="3" t="s">
        <v>33</v>
      </c>
      <c r="R249" s="3" t="s">
        <v>34</v>
      </c>
    </row>
    <row r="250" spans="1:18" ht="89.25" x14ac:dyDescent="0.25">
      <c r="A250" s="3" t="s">
        <v>382</v>
      </c>
      <c r="B250" s="3" t="s">
        <v>19</v>
      </c>
      <c r="C250" s="3" t="s">
        <v>1270</v>
      </c>
      <c r="D250" s="3"/>
      <c r="E250" s="3" t="s">
        <v>58</v>
      </c>
      <c r="F250" s="3" t="s">
        <v>204</v>
      </c>
      <c r="G250" s="3" t="s">
        <v>46</v>
      </c>
      <c r="H250" s="3" t="s">
        <v>205</v>
      </c>
      <c r="I250" s="3" t="s">
        <v>206</v>
      </c>
      <c r="J250" s="3" t="s">
        <v>207</v>
      </c>
      <c r="K250" s="3" t="s">
        <v>1702</v>
      </c>
      <c r="L250" s="3" t="s">
        <v>1703</v>
      </c>
      <c r="M250" s="3" t="s">
        <v>1704</v>
      </c>
      <c r="N250" s="3" t="s">
        <v>1705</v>
      </c>
      <c r="O250" s="3" t="s">
        <v>1706</v>
      </c>
      <c r="P250" s="4">
        <v>204313</v>
      </c>
      <c r="Q250" s="3" t="s">
        <v>33</v>
      </c>
      <c r="R250" s="3" t="s">
        <v>34</v>
      </c>
    </row>
    <row r="251" spans="1:18" ht="89.25" x14ac:dyDescent="0.25">
      <c r="A251" s="3" t="s">
        <v>1285</v>
      </c>
      <c r="B251" s="3" t="s">
        <v>19</v>
      </c>
      <c r="C251" s="3" t="s">
        <v>1707</v>
      </c>
      <c r="D251" s="3" t="s">
        <v>1708</v>
      </c>
      <c r="E251" s="3" t="s">
        <v>68</v>
      </c>
      <c r="F251" s="3" t="s">
        <v>563</v>
      </c>
      <c r="G251" s="3" t="s">
        <v>24</v>
      </c>
      <c r="H251" s="3" t="s">
        <v>1709</v>
      </c>
      <c r="I251" s="3" t="s">
        <v>1710</v>
      </c>
      <c r="J251" s="3" t="s">
        <v>1711</v>
      </c>
      <c r="K251" s="3" t="s">
        <v>1712</v>
      </c>
      <c r="L251" s="3" t="s">
        <v>1713</v>
      </c>
      <c r="M251" s="3" t="s">
        <v>1714</v>
      </c>
      <c r="N251" s="3" t="s">
        <v>1715</v>
      </c>
      <c r="O251" s="3" t="s">
        <v>1716</v>
      </c>
      <c r="P251" s="4">
        <v>2754677</v>
      </c>
      <c r="Q251" s="3" t="s">
        <v>33</v>
      </c>
      <c r="R251" s="3" t="s">
        <v>34</v>
      </c>
    </row>
    <row r="252" spans="1:18" ht="89.25" x14ac:dyDescent="0.25">
      <c r="A252" s="3" t="s">
        <v>382</v>
      </c>
      <c r="B252" s="3" t="s">
        <v>19</v>
      </c>
      <c r="C252" s="3" t="s">
        <v>1270</v>
      </c>
      <c r="D252" s="3"/>
      <c r="E252" s="3" t="s">
        <v>44</v>
      </c>
      <c r="F252" s="3" t="s">
        <v>410</v>
      </c>
      <c r="G252" s="3" t="s">
        <v>24</v>
      </c>
      <c r="H252" s="3" t="s">
        <v>1100</v>
      </c>
      <c r="I252" s="3" t="s">
        <v>1101</v>
      </c>
      <c r="J252" s="3" t="s">
        <v>1102</v>
      </c>
      <c r="K252" s="3" t="s">
        <v>1717</v>
      </c>
      <c r="L252" s="3" t="s">
        <v>1718</v>
      </c>
      <c r="M252" s="3" t="s">
        <v>1105</v>
      </c>
      <c r="N252" s="3" t="s">
        <v>1106</v>
      </c>
      <c r="O252" s="3" t="s">
        <v>1107</v>
      </c>
      <c r="P252" s="4">
        <v>694687</v>
      </c>
      <c r="Q252" s="3" t="s">
        <v>33</v>
      </c>
      <c r="R252" s="3" t="s">
        <v>34</v>
      </c>
    </row>
    <row r="253" spans="1:18" ht="89.25" x14ac:dyDescent="0.25">
      <c r="A253" s="3" t="s">
        <v>382</v>
      </c>
      <c r="B253" s="3" t="s">
        <v>19</v>
      </c>
      <c r="C253" s="3" t="s">
        <v>1270</v>
      </c>
      <c r="D253" s="3"/>
      <c r="E253" s="3" t="s">
        <v>22</v>
      </c>
      <c r="F253" s="3" t="s">
        <v>229</v>
      </c>
      <c r="G253" s="3" t="s">
        <v>24</v>
      </c>
      <c r="H253" s="3" t="s">
        <v>1154</v>
      </c>
      <c r="I253" s="3" t="s">
        <v>1155</v>
      </c>
      <c r="J253" s="3" t="s">
        <v>1156</v>
      </c>
      <c r="K253" s="3" t="s">
        <v>1719</v>
      </c>
      <c r="L253" s="3" t="s">
        <v>1720</v>
      </c>
      <c r="M253" s="3" t="s">
        <v>1159</v>
      </c>
      <c r="N253" s="3" t="s">
        <v>1160</v>
      </c>
      <c r="O253" s="3" t="s">
        <v>1161</v>
      </c>
      <c r="P253" s="4">
        <v>672439</v>
      </c>
      <c r="Q253" s="3" t="s">
        <v>33</v>
      </c>
      <c r="R253" s="3" t="s">
        <v>34</v>
      </c>
    </row>
    <row r="254" spans="1:18" ht="89.25" x14ac:dyDescent="0.25">
      <c r="A254" s="3" t="s">
        <v>1285</v>
      </c>
      <c r="B254" s="3" t="s">
        <v>19</v>
      </c>
      <c r="C254" s="3" t="s">
        <v>1707</v>
      </c>
      <c r="D254" s="3" t="s">
        <v>1708</v>
      </c>
      <c r="E254" s="3" t="s">
        <v>58</v>
      </c>
      <c r="F254" s="3" t="s">
        <v>107</v>
      </c>
      <c r="G254" s="3" t="s">
        <v>46</v>
      </c>
      <c r="H254" s="3" t="s">
        <v>361</v>
      </c>
      <c r="I254" s="3" t="s">
        <v>1721</v>
      </c>
      <c r="J254" s="3" t="s">
        <v>1722</v>
      </c>
      <c r="K254" s="3" t="s">
        <v>1723</v>
      </c>
      <c r="L254" s="3" t="s">
        <v>1724</v>
      </c>
      <c r="M254" s="3" t="s">
        <v>1725</v>
      </c>
      <c r="N254" s="3" t="s">
        <v>1726</v>
      </c>
      <c r="O254" s="3" t="s">
        <v>1727</v>
      </c>
      <c r="P254" s="4">
        <v>3120472</v>
      </c>
      <c r="Q254" s="3" t="s">
        <v>33</v>
      </c>
      <c r="R254" s="3" t="s">
        <v>34</v>
      </c>
    </row>
    <row r="255" spans="1:18" ht="89.25" x14ac:dyDescent="0.25">
      <c r="A255" s="3" t="s">
        <v>1285</v>
      </c>
      <c r="B255" s="3" t="s">
        <v>19</v>
      </c>
      <c r="C255" s="3" t="s">
        <v>1707</v>
      </c>
      <c r="D255" s="3" t="s">
        <v>1708</v>
      </c>
      <c r="E255" s="3" t="s">
        <v>22</v>
      </c>
      <c r="F255" s="3" t="s">
        <v>115</v>
      </c>
      <c r="G255" s="3" t="s">
        <v>46</v>
      </c>
      <c r="H255" s="3" t="s">
        <v>1728</v>
      </c>
      <c r="I255" s="3" t="s">
        <v>1729</v>
      </c>
      <c r="J255" s="3" t="s">
        <v>1730</v>
      </c>
      <c r="K255" s="3" t="s">
        <v>1731</v>
      </c>
      <c r="L255" s="3" t="s">
        <v>1732</v>
      </c>
      <c r="M255" s="3" t="s">
        <v>1733</v>
      </c>
      <c r="N255" s="3" t="s">
        <v>1734</v>
      </c>
      <c r="O255" s="3" t="s">
        <v>1735</v>
      </c>
      <c r="P255" s="4">
        <v>1310022</v>
      </c>
      <c r="Q255" s="3" t="s">
        <v>33</v>
      </c>
      <c r="R255" s="3" t="s">
        <v>34</v>
      </c>
    </row>
    <row r="256" spans="1:18" ht="89.25" x14ac:dyDescent="0.25">
      <c r="A256" s="3" t="s">
        <v>1285</v>
      </c>
      <c r="B256" s="3" t="s">
        <v>19</v>
      </c>
      <c r="C256" s="3" t="s">
        <v>1707</v>
      </c>
      <c r="D256" s="3" t="s">
        <v>1708</v>
      </c>
      <c r="E256" s="3" t="s">
        <v>22</v>
      </c>
      <c r="F256" s="3" t="s">
        <v>1668</v>
      </c>
      <c r="G256" s="3" t="s">
        <v>46</v>
      </c>
      <c r="H256" s="3" t="s">
        <v>1669</v>
      </c>
      <c r="I256" s="3" t="s">
        <v>1670</v>
      </c>
      <c r="J256" s="3" t="s">
        <v>1671</v>
      </c>
      <c r="K256" s="3" t="s">
        <v>1736</v>
      </c>
      <c r="L256" s="3" t="s">
        <v>1737</v>
      </c>
      <c r="M256" s="3" t="s">
        <v>1738</v>
      </c>
      <c r="N256" s="3" t="s">
        <v>1739</v>
      </c>
      <c r="O256" s="3" t="s">
        <v>1740</v>
      </c>
      <c r="P256" s="4">
        <v>1759902</v>
      </c>
      <c r="Q256" s="3" t="s">
        <v>33</v>
      </c>
      <c r="R256" s="3" t="s">
        <v>34</v>
      </c>
    </row>
    <row r="257" spans="1:18" ht="89.25" x14ac:dyDescent="0.25">
      <c r="A257" s="3" t="s">
        <v>1285</v>
      </c>
      <c r="B257" s="3" t="s">
        <v>19</v>
      </c>
      <c r="C257" s="3" t="s">
        <v>1707</v>
      </c>
      <c r="D257" s="3" t="s">
        <v>1708</v>
      </c>
      <c r="E257" s="3" t="s">
        <v>22</v>
      </c>
      <c r="F257" s="3" t="s">
        <v>185</v>
      </c>
      <c r="G257" s="3" t="s">
        <v>46</v>
      </c>
      <c r="H257" s="3" t="s">
        <v>811</v>
      </c>
      <c r="I257" s="3" t="s">
        <v>1741</v>
      </c>
      <c r="J257" s="3" t="s">
        <v>1742</v>
      </c>
      <c r="K257" s="3" t="s">
        <v>1743</v>
      </c>
      <c r="L257" s="3" t="s">
        <v>1744</v>
      </c>
      <c r="M257" s="3" t="s">
        <v>1745</v>
      </c>
      <c r="N257" s="3" t="s">
        <v>1746</v>
      </c>
      <c r="O257" s="3" t="s">
        <v>1747</v>
      </c>
      <c r="P257" s="4">
        <v>3822510</v>
      </c>
      <c r="Q257" s="3" t="s">
        <v>33</v>
      </c>
      <c r="R257" s="3" t="s">
        <v>34</v>
      </c>
    </row>
    <row r="258" spans="1:18" ht="89.25" x14ac:dyDescent="0.25">
      <c r="A258" s="3" t="s">
        <v>1285</v>
      </c>
      <c r="B258" s="3" t="s">
        <v>19</v>
      </c>
      <c r="C258" s="3" t="s">
        <v>1707</v>
      </c>
      <c r="D258" s="3" t="s">
        <v>1708</v>
      </c>
      <c r="E258" s="3" t="s">
        <v>22</v>
      </c>
      <c r="F258" s="3" t="s">
        <v>238</v>
      </c>
      <c r="G258" s="3" t="s">
        <v>46</v>
      </c>
      <c r="H258" s="3" t="s">
        <v>1395</v>
      </c>
      <c r="I258" s="3" t="s">
        <v>1396</v>
      </c>
      <c r="J258" s="3" t="s">
        <v>1397</v>
      </c>
      <c r="K258" s="3" t="s">
        <v>1748</v>
      </c>
      <c r="L258" s="3" t="s">
        <v>1749</v>
      </c>
      <c r="M258" s="3" t="s">
        <v>1750</v>
      </c>
      <c r="N258" s="3" t="s">
        <v>1751</v>
      </c>
      <c r="O258" s="3" t="s">
        <v>1752</v>
      </c>
      <c r="P258" s="4">
        <v>2444304</v>
      </c>
      <c r="Q258" s="3" t="s">
        <v>33</v>
      </c>
      <c r="R258" s="3" t="s">
        <v>34</v>
      </c>
    </row>
    <row r="259" spans="1:18" ht="89.25" x14ac:dyDescent="0.25">
      <c r="A259" s="3" t="s">
        <v>1285</v>
      </c>
      <c r="B259" s="3" t="s">
        <v>19</v>
      </c>
      <c r="C259" s="3" t="s">
        <v>1707</v>
      </c>
      <c r="D259" s="3" t="s">
        <v>1708</v>
      </c>
      <c r="E259" s="3" t="s">
        <v>22</v>
      </c>
      <c r="F259" s="3" t="s">
        <v>124</v>
      </c>
      <c r="G259" s="3" t="s">
        <v>24</v>
      </c>
      <c r="H259" s="3" t="s">
        <v>1452</v>
      </c>
      <c r="I259" s="3" t="s">
        <v>1453</v>
      </c>
      <c r="J259" s="3" t="s">
        <v>1454</v>
      </c>
      <c r="K259" s="3" t="s">
        <v>1753</v>
      </c>
      <c r="L259" s="3" t="s">
        <v>1754</v>
      </c>
      <c r="M259" s="3" t="s">
        <v>1457</v>
      </c>
      <c r="N259" s="3" t="s">
        <v>1458</v>
      </c>
      <c r="O259" s="3" t="s">
        <v>1459</v>
      </c>
      <c r="P259" s="4">
        <v>7060825</v>
      </c>
      <c r="Q259" s="3" t="s">
        <v>33</v>
      </c>
      <c r="R259" s="3" t="s">
        <v>34</v>
      </c>
    </row>
    <row r="260" spans="1:18" ht="63.75" x14ac:dyDescent="0.25">
      <c r="A260" s="3" t="s">
        <v>18</v>
      </c>
      <c r="B260" s="3" t="s">
        <v>19</v>
      </c>
      <c r="C260" s="3" t="s">
        <v>1569</v>
      </c>
      <c r="D260" s="3"/>
      <c r="E260" s="3" t="s">
        <v>44</v>
      </c>
      <c r="F260" s="3" t="s">
        <v>410</v>
      </c>
      <c r="G260" s="3" t="s">
        <v>24</v>
      </c>
      <c r="H260" s="3" t="s">
        <v>720</v>
      </c>
      <c r="I260" s="3" t="s">
        <v>721</v>
      </c>
      <c r="J260" s="3" t="s">
        <v>722</v>
      </c>
      <c r="K260" s="3" t="s">
        <v>1755</v>
      </c>
      <c r="L260" s="3" t="s">
        <v>1756</v>
      </c>
      <c r="M260" s="3" t="s">
        <v>1757</v>
      </c>
      <c r="N260" s="3" t="s">
        <v>1758</v>
      </c>
      <c r="O260" s="3" t="s">
        <v>1759</v>
      </c>
      <c r="P260" s="4">
        <v>334541</v>
      </c>
      <c r="Q260" s="3" t="s">
        <v>33</v>
      </c>
      <c r="R260" s="3" t="s">
        <v>34</v>
      </c>
    </row>
    <row r="261" spans="1:18" ht="102" x14ac:dyDescent="0.25">
      <c r="A261" s="3" t="s">
        <v>87</v>
      </c>
      <c r="B261" s="3" t="s">
        <v>19</v>
      </c>
      <c r="C261" s="3" t="s">
        <v>1648</v>
      </c>
      <c r="D261" s="3"/>
      <c r="E261" s="3" t="s">
        <v>22</v>
      </c>
      <c r="F261" s="3" t="s">
        <v>23</v>
      </c>
      <c r="G261" s="3" t="s">
        <v>24</v>
      </c>
      <c r="H261" s="3" t="s">
        <v>803</v>
      </c>
      <c r="I261" s="3" t="s">
        <v>804</v>
      </c>
      <c r="J261" s="3" t="s">
        <v>805</v>
      </c>
      <c r="K261" s="3" t="s">
        <v>1760</v>
      </c>
      <c r="L261" s="3" t="s">
        <v>1761</v>
      </c>
      <c r="M261" s="3" t="s">
        <v>1549</v>
      </c>
      <c r="N261" s="3" t="s">
        <v>1550</v>
      </c>
      <c r="O261" s="3" t="s">
        <v>1551</v>
      </c>
      <c r="P261" s="4">
        <v>195000</v>
      </c>
      <c r="Q261" s="3" t="s">
        <v>33</v>
      </c>
      <c r="R261" s="3" t="s">
        <v>34</v>
      </c>
    </row>
    <row r="262" spans="1:18" ht="102" x14ac:dyDescent="0.25">
      <c r="A262" s="3" t="s">
        <v>87</v>
      </c>
      <c r="B262" s="3" t="s">
        <v>19</v>
      </c>
      <c r="C262" s="3" t="s">
        <v>1648</v>
      </c>
      <c r="D262" s="3"/>
      <c r="E262" s="3" t="s">
        <v>22</v>
      </c>
      <c r="F262" s="3" t="s">
        <v>1143</v>
      </c>
      <c r="G262" s="3" t="s">
        <v>24</v>
      </c>
      <c r="H262" s="3" t="s">
        <v>1144</v>
      </c>
      <c r="I262" s="3" t="s">
        <v>1145</v>
      </c>
      <c r="J262" s="3" t="s">
        <v>1146</v>
      </c>
      <c r="K262" s="3" t="s">
        <v>1762</v>
      </c>
      <c r="L262" s="3" t="s">
        <v>1763</v>
      </c>
      <c r="M262" s="3" t="s">
        <v>1764</v>
      </c>
      <c r="N262" s="3" t="s">
        <v>1765</v>
      </c>
      <c r="O262" s="3" t="s">
        <v>1766</v>
      </c>
      <c r="P262" s="4">
        <v>194960</v>
      </c>
      <c r="Q262" s="3" t="s">
        <v>33</v>
      </c>
      <c r="R262" s="3" t="s">
        <v>34</v>
      </c>
    </row>
    <row r="263" spans="1:18" ht="102" x14ac:dyDescent="0.25">
      <c r="A263" s="3" t="s">
        <v>87</v>
      </c>
      <c r="B263" s="3" t="s">
        <v>19</v>
      </c>
      <c r="C263" s="3" t="s">
        <v>1648</v>
      </c>
      <c r="D263" s="3"/>
      <c r="E263" s="3" t="s">
        <v>22</v>
      </c>
      <c r="F263" s="3" t="s">
        <v>229</v>
      </c>
      <c r="G263" s="3" t="s">
        <v>24</v>
      </c>
      <c r="H263" s="3" t="s">
        <v>663</v>
      </c>
      <c r="I263" s="3" t="s">
        <v>664</v>
      </c>
      <c r="J263" s="3" t="s">
        <v>665</v>
      </c>
      <c r="K263" s="3" t="s">
        <v>1767</v>
      </c>
      <c r="L263" s="3" t="s">
        <v>1768</v>
      </c>
      <c r="M263" s="3" t="s">
        <v>1769</v>
      </c>
      <c r="N263" s="3" t="s">
        <v>1770</v>
      </c>
      <c r="O263" s="3" t="s">
        <v>1771</v>
      </c>
      <c r="P263" s="4">
        <v>194469</v>
      </c>
      <c r="Q263" s="3" t="s">
        <v>33</v>
      </c>
      <c r="R263" s="3" t="s">
        <v>34</v>
      </c>
    </row>
    <row r="264" spans="1:18" ht="102" x14ac:dyDescent="0.25">
      <c r="A264" s="3" t="s">
        <v>87</v>
      </c>
      <c r="B264" s="3" t="s">
        <v>19</v>
      </c>
      <c r="C264" s="3" t="s">
        <v>1304</v>
      </c>
      <c r="D264" s="3"/>
      <c r="E264" s="3" t="s">
        <v>22</v>
      </c>
      <c r="F264" s="3" t="s">
        <v>185</v>
      </c>
      <c r="G264" s="3" t="s">
        <v>219</v>
      </c>
      <c r="H264" s="3" t="s">
        <v>1326</v>
      </c>
      <c r="I264" s="3" t="s">
        <v>1327</v>
      </c>
      <c r="J264" s="3" t="s">
        <v>1328</v>
      </c>
      <c r="K264" s="3" t="s">
        <v>1772</v>
      </c>
      <c r="L264" s="3" t="s">
        <v>1773</v>
      </c>
      <c r="M264" s="3" t="s">
        <v>1774</v>
      </c>
      <c r="N264" s="3" t="s">
        <v>1775</v>
      </c>
      <c r="O264" s="3" t="s">
        <v>1776</v>
      </c>
      <c r="P264" s="4">
        <v>520000</v>
      </c>
      <c r="Q264" s="3" t="s">
        <v>33</v>
      </c>
      <c r="R264" s="3" t="s">
        <v>34</v>
      </c>
    </row>
    <row r="265" spans="1:18" ht="89.25" x14ac:dyDescent="0.25">
      <c r="A265" s="3" t="s">
        <v>382</v>
      </c>
      <c r="B265" s="3" t="s">
        <v>19</v>
      </c>
      <c r="C265" s="3" t="s">
        <v>1270</v>
      </c>
      <c r="D265" s="3"/>
      <c r="E265" s="3" t="s">
        <v>22</v>
      </c>
      <c r="F265" s="3" t="s">
        <v>23</v>
      </c>
      <c r="G265" s="3" t="s">
        <v>24</v>
      </c>
      <c r="H265" s="3" t="s">
        <v>1777</v>
      </c>
      <c r="I265" s="3" t="s">
        <v>1778</v>
      </c>
      <c r="J265" s="3" t="s">
        <v>1779</v>
      </c>
      <c r="K265" s="3" t="s">
        <v>1780</v>
      </c>
      <c r="L265" s="3" t="s">
        <v>1781</v>
      </c>
      <c r="M265" s="3" t="s">
        <v>1782</v>
      </c>
      <c r="N265" s="3" t="s">
        <v>1783</v>
      </c>
      <c r="O265" s="3" t="s">
        <v>1784</v>
      </c>
      <c r="P265" s="4">
        <v>343972</v>
      </c>
      <c r="Q265" s="3" t="s">
        <v>33</v>
      </c>
      <c r="R265" s="3" t="s">
        <v>34</v>
      </c>
    </row>
    <row r="266" spans="1:18" ht="89.25" x14ac:dyDescent="0.25">
      <c r="A266" s="3" t="s">
        <v>382</v>
      </c>
      <c r="B266" s="3" t="s">
        <v>19</v>
      </c>
      <c r="C266" s="3" t="s">
        <v>1270</v>
      </c>
      <c r="D266" s="3"/>
      <c r="E266" s="3" t="s">
        <v>22</v>
      </c>
      <c r="F266" s="3" t="s">
        <v>1785</v>
      </c>
      <c r="G266" s="3" t="s">
        <v>46</v>
      </c>
      <c r="H266" s="3" t="s">
        <v>1786</v>
      </c>
      <c r="I266" s="3" t="s">
        <v>1787</v>
      </c>
      <c r="J266" s="3" t="s">
        <v>1788</v>
      </c>
      <c r="K266" s="3" t="s">
        <v>1789</v>
      </c>
      <c r="L266" s="3" t="s">
        <v>1790</v>
      </c>
      <c r="M266" s="3" t="s">
        <v>1791</v>
      </c>
      <c r="N266" s="3" t="s">
        <v>1792</v>
      </c>
      <c r="O266" s="3" t="s">
        <v>1793</v>
      </c>
      <c r="P266" s="4">
        <v>297709</v>
      </c>
      <c r="Q266" s="3" t="s">
        <v>33</v>
      </c>
      <c r="R266" s="3" t="s">
        <v>34</v>
      </c>
    </row>
    <row r="267" spans="1:18" ht="89.25" x14ac:dyDescent="0.25">
      <c r="A267" s="3" t="s">
        <v>382</v>
      </c>
      <c r="B267" s="3" t="s">
        <v>19</v>
      </c>
      <c r="C267" s="3" t="s">
        <v>1270</v>
      </c>
      <c r="D267" s="3"/>
      <c r="E267" s="3" t="s">
        <v>22</v>
      </c>
      <c r="F267" s="3" t="s">
        <v>23</v>
      </c>
      <c r="G267" s="3" t="s">
        <v>24</v>
      </c>
      <c r="H267" s="3" t="s">
        <v>1794</v>
      </c>
      <c r="I267" s="3" t="s">
        <v>1795</v>
      </c>
      <c r="J267" s="3" t="s">
        <v>1796</v>
      </c>
      <c r="K267" s="3" t="s">
        <v>1797</v>
      </c>
      <c r="L267" s="3" t="s">
        <v>1798</v>
      </c>
      <c r="M267" s="3" t="s">
        <v>1799</v>
      </c>
      <c r="N267" s="3" t="s">
        <v>1800</v>
      </c>
      <c r="O267" s="3" t="s">
        <v>1801</v>
      </c>
      <c r="P267" s="4">
        <v>301913</v>
      </c>
      <c r="Q267" s="3" t="s">
        <v>33</v>
      </c>
      <c r="R267" s="3" t="s">
        <v>34</v>
      </c>
    </row>
    <row r="268" spans="1:18" ht="89.25" x14ac:dyDescent="0.25">
      <c r="A268" s="3" t="s">
        <v>1285</v>
      </c>
      <c r="B268" s="3" t="s">
        <v>19</v>
      </c>
      <c r="C268" s="3" t="s">
        <v>1707</v>
      </c>
      <c r="D268" s="3" t="s">
        <v>1708</v>
      </c>
      <c r="E268" s="3" t="s">
        <v>22</v>
      </c>
      <c r="F268" s="3" t="s">
        <v>1659</v>
      </c>
      <c r="G268" s="3" t="s">
        <v>24</v>
      </c>
      <c r="H268" s="3" t="s">
        <v>1660</v>
      </c>
      <c r="I268" s="3" t="s">
        <v>1661</v>
      </c>
      <c r="J268" s="3" t="s">
        <v>1662</v>
      </c>
      <c r="K268" s="3" t="s">
        <v>1802</v>
      </c>
      <c r="L268" s="3" t="s">
        <v>1803</v>
      </c>
      <c r="M268" s="3" t="s">
        <v>1665</v>
      </c>
      <c r="N268" s="3" t="s">
        <v>1666</v>
      </c>
      <c r="O268" s="3" t="s">
        <v>1667</v>
      </c>
      <c r="P268" s="4">
        <v>7796670</v>
      </c>
      <c r="Q268" s="3" t="s">
        <v>33</v>
      </c>
      <c r="R268" s="3" t="s">
        <v>34</v>
      </c>
    </row>
    <row r="269" spans="1:18" ht="89.25" x14ac:dyDescent="0.25">
      <c r="A269" s="3" t="s">
        <v>1285</v>
      </c>
      <c r="B269" s="3" t="s">
        <v>19</v>
      </c>
      <c r="C269" s="3" t="s">
        <v>1707</v>
      </c>
      <c r="D269" s="3" t="s">
        <v>1708</v>
      </c>
      <c r="E269" s="3" t="s">
        <v>22</v>
      </c>
      <c r="F269" s="3" t="s">
        <v>23</v>
      </c>
      <c r="G269" s="3" t="s">
        <v>24</v>
      </c>
      <c r="H269" s="3" t="s">
        <v>1442</v>
      </c>
      <c r="I269" s="3" t="s">
        <v>1443</v>
      </c>
      <c r="J269" s="3" t="s">
        <v>1444</v>
      </c>
      <c r="K269" s="3" t="s">
        <v>1804</v>
      </c>
      <c r="L269" s="3" t="s">
        <v>1805</v>
      </c>
      <c r="M269" s="3" t="s">
        <v>1806</v>
      </c>
      <c r="N269" s="3" t="s">
        <v>1807</v>
      </c>
      <c r="O269" s="3" t="s">
        <v>1808</v>
      </c>
      <c r="P269" s="4">
        <v>13076556</v>
      </c>
      <c r="Q269" s="3" t="s">
        <v>33</v>
      </c>
      <c r="R269" s="3" t="s">
        <v>34</v>
      </c>
    </row>
    <row r="270" spans="1:18" ht="89.25" x14ac:dyDescent="0.25">
      <c r="A270" s="3" t="s">
        <v>1285</v>
      </c>
      <c r="B270" s="3" t="s">
        <v>19</v>
      </c>
      <c r="C270" s="3" t="s">
        <v>1707</v>
      </c>
      <c r="D270" s="3" t="s">
        <v>1708</v>
      </c>
      <c r="E270" s="3" t="s">
        <v>58</v>
      </c>
      <c r="F270" s="3" t="s">
        <v>107</v>
      </c>
      <c r="G270" s="3" t="s">
        <v>24</v>
      </c>
      <c r="H270" s="3" t="s">
        <v>1809</v>
      </c>
      <c r="I270" s="3" t="s">
        <v>1810</v>
      </c>
      <c r="J270" s="3" t="s">
        <v>1811</v>
      </c>
      <c r="K270" s="3" t="s">
        <v>1812</v>
      </c>
      <c r="L270" s="3" t="s">
        <v>1813</v>
      </c>
      <c r="M270" s="3" t="s">
        <v>1814</v>
      </c>
      <c r="N270" s="3" t="s">
        <v>1815</v>
      </c>
      <c r="O270" s="3" t="s">
        <v>1816</v>
      </c>
      <c r="P270" s="4">
        <v>6148152</v>
      </c>
      <c r="Q270" s="3" t="s">
        <v>33</v>
      </c>
      <c r="R270" s="3" t="s">
        <v>34</v>
      </c>
    </row>
    <row r="271" spans="1:18" ht="89.25" x14ac:dyDescent="0.25">
      <c r="A271" s="3" t="s">
        <v>1285</v>
      </c>
      <c r="B271" s="3" t="s">
        <v>19</v>
      </c>
      <c r="C271" s="3" t="s">
        <v>1707</v>
      </c>
      <c r="D271" s="3" t="s">
        <v>1708</v>
      </c>
      <c r="E271" s="3" t="s">
        <v>58</v>
      </c>
      <c r="F271" s="3" t="s">
        <v>107</v>
      </c>
      <c r="G271" s="3" t="s">
        <v>24</v>
      </c>
      <c r="H271" s="3" t="s">
        <v>1817</v>
      </c>
      <c r="I271" s="3" t="s">
        <v>1818</v>
      </c>
      <c r="J271" s="3" t="s">
        <v>1819</v>
      </c>
      <c r="K271" s="3" t="s">
        <v>1820</v>
      </c>
      <c r="L271" s="3" t="s">
        <v>1821</v>
      </c>
      <c r="M271" s="3" t="s">
        <v>1822</v>
      </c>
      <c r="N271" s="3" t="s">
        <v>1823</v>
      </c>
      <c r="O271" s="3" t="s">
        <v>1824</v>
      </c>
      <c r="P271" s="4">
        <v>8802137</v>
      </c>
      <c r="Q271" s="3" t="s">
        <v>33</v>
      </c>
      <c r="R271" s="3" t="s">
        <v>34</v>
      </c>
    </row>
    <row r="272" spans="1:18" ht="89.25" x14ac:dyDescent="0.25">
      <c r="A272" s="3" t="s">
        <v>1285</v>
      </c>
      <c r="B272" s="3" t="s">
        <v>19</v>
      </c>
      <c r="C272" s="3" t="s">
        <v>1707</v>
      </c>
      <c r="D272" s="3" t="s">
        <v>1708</v>
      </c>
      <c r="E272" s="3" t="s">
        <v>22</v>
      </c>
      <c r="F272" s="3" t="s">
        <v>23</v>
      </c>
      <c r="G272" s="3" t="s">
        <v>24</v>
      </c>
      <c r="H272" s="3" t="s">
        <v>986</v>
      </c>
      <c r="I272" s="3" t="s">
        <v>987</v>
      </c>
      <c r="J272" s="3" t="s">
        <v>988</v>
      </c>
      <c r="K272" s="3" t="s">
        <v>1825</v>
      </c>
      <c r="L272" s="3" t="s">
        <v>1826</v>
      </c>
      <c r="M272" s="3" t="s">
        <v>1827</v>
      </c>
      <c r="N272" s="3" t="s">
        <v>1828</v>
      </c>
      <c r="O272" s="3" t="s">
        <v>1829</v>
      </c>
      <c r="P272" s="4">
        <v>11703121</v>
      </c>
      <c r="Q272" s="3" t="s">
        <v>33</v>
      </c>
      <c r="R272" s="3" t="s">
        <v>34</v>
      </c>
    </row>
    <row r="273" spans="1:18" ht="89.25" x14ac:dyDescent="0.25">
      <c r="A273" s="3" t="s">
        <v>1285</v>
      </c>
      <c r="B273" s="3" t="s">
        <v>19</v>
      </c>
      <c r="C273" s="3" t="s">
        <v>1707</v>
      </c>
      <c r="D273" s="3" t="s">
        <v>1708</v>
      </c>
      <c r="E273" s="3" t="s">
        <v>22</v>
      </c>
      <c r="F273" s="3" t="s">
        <v>1830</v>
      </c>
      <c r="G273" s="3" t="s">
        <v>24</v>
      </c>
      <c r="H273" s="3" t="s">
        <v>1831</v>
      </c>
      <c r="I273" s="3" t="s">
        <v>1832</v>
      </c>
      <c r="J273" s="3" t="s">
        <v>1833</v>
      </c>
      <c r="K273" s="3" t="s">
        <v>1834</v>
      </c>
      <c r="L273" s="3" t="s">
        <v>1835</v>
      </c>
      <c r="M273" s="3" t="s">
        <v>1836</v>
      </c>
      <c r="N273" s="3" t="s">
        <v>1837</v>
      </c>
      <c r="O273" s="3" t="s">
        <v>1838</v>
      </c>
      <c r="P273" s="4">
        <v>5409037</v>
      </c>
      <c r="Q273" s="3" t="s">
        <v>33</v>
      </c>
      <c r="R273" s="3" t="s">
        <v>34</v>
      </c>
    </row>
    <row r="274" spans="1:18" ht="89.25" x14ac:dyDescent="0.25">
      <c r="A274" s="3" t="s">
        <v>1285</v>
      </c>
      <c r="B274" s="3" t="s">
        <v>19</v>
      </c>
      <c r="C274" s="3" t="s">
        <v>1707</v>
      </c>
      <c r="D274" s="3" t="s">
        <v>1708</v>
      </c>
      <c r="E274" s="3" t="s">
        <v>22</v>
      </c>
      <c r="F274" s="3" t="s">
        <v>1839</v>
      </c>
      <c r="G274" s="3" t="s">
        <v>24</v>
      </c>
      <c r="H274" s="3" t="s">
        <v>1840</v>
      </c>
      <c r="I274" s="3" t="s">
        <v>1841</v>
      </c>
      <c r="J274" s="3" t="s">
        <v>1842</v>
      </c>
      <c r="K274" s="3" t="s">
        <v>1843</v>
      </c>
      <c r="L274" s="3" t="s">
        <v>1844</v>
      </c>
      <c r="M274" s="3" t="s">
        <v>1845</v>
      </c>
      <c r="N274" s="3" t="s">
        <v>1846</v>
      </c>
      <c r="O274" s="3" t="s">
        <v>1847</v>
      </c>
      <c r="P274" s="4">
        <v>3962623</v>
      </c>
      <c r="Q274" s="3" t="s">
        <v>33</v>
      </c>
      <c r="R274" s="3" t="s">
        <v>34</v>
      </c>
    </row>
    <row r="275" spans="1:18" ht="89.25" x14ac:dyDescent="0.25">
      <c r="A275" s="3" t="s">
        <v>1285</v>
      </c>
      <c r="B275" s="3" t="s">
        <v>19</v>
      </c>
      <c r="C275" s="3" t="s">
        <v>1707</v>
      </c>
      <c r="D275" s="3" t="s">
        <v>1708</v>
      </c>
      <c r="E275" s="3" t="s">
        <v>68</v>
      </c>
      <c r="F275" s="3" t="s">
        <v>563</v>
      </c>
      <c r="G275" s="3" t="s">
        <v>24</v>
      </c>
      <c r="H275" s="3" t="s">
        <v>1848</v>
      </c>
      <c r="I275" s="3" t="s">
        <v>1849</v>
      </c>
      <c r="J275" s="3" t="s">
        <v>1850</v>
      </c>
      <c r="K275" s="3" t="s">
        <v>1851</v>
      </c>
      <c r="L275" s="3" t="s">
        <v>1852</v>
      </c>
      <c r="M275" s="3" t="s">
        <v>1853</v>
      </c>
      <c r="N275" s="3" t="s">
        <v>1854</v>
      </c>
      <c r="O275" s="3" t="s">
        <v>1855</v>
      </c>
      <c r="P275" s="4">
        <v>6915854</v>
      </c>
      <c r="Q275" s="3" t="s">
        <v>33</v>
      </c>
      <c r="R275" s="3" t="s">
        <v>34</v>
      </c>
    </row>
    <row r="276" spans="1:18" ht="89.25" x14ac:dyDescent="0.25">
      <c r="A276" s="3" t="s">
        <v>1285</v>
      </c>
      <c r="B276" s="3" t="s">
        <v>19</v>
      </c>
      <c r="C276" s="3" t="s">
        <v>1707</v>
      </c>
      <c r="D276" s="3" t="s">
        <v>1708</v>
      </c>
      <c r="E276" s="3" t="s">
        <v>44</v>
      </c>
      <c r="F276" s="3" t="s">
        <v>1856</v>
      </c>
      <c r="G276" s="3" t="s">
        <v>24</v>
      </c>
      <c r="H276" s="3" t="s">
        <v>1857</v>
      </c>
      <c r="I276" s="3" t="s">
        <v>1858</v>
      </c>
      <c r="J276" s="3" t="s">
        <v>1859</v>
      </c>
      <c r="K276" s="3" t="s">
        <v>1860</v>
      </c>
      <c r="L276" s="3" t="s">
        <v>1861</v>
      </c>
      <c r="M276" s="3" t="s">
        <v>1862</v>
      </c>
      <c r="N276" s="3" t="s">
        <v>1863</v>
      </c>
      <c r="O276" s="3" t="s">
        <v>1864</v>
      </c>
      <c r="P276" s="4">
        <v>2898053</v>
      </c>
      <c r="Q276" s="3" t="s">
        <v>33</v>
      </c>
      <c r="R276" s="3" t="s">
        <v>34</v>
      </c>
    </row>
    <row r="277" spans="1:18" ht="89.25" x14ac:dyDescent="0.25">
      <c r="A277" s="3" t="s">
        <v>1285</v>
      </c>
      <c r="B277" s="3" t="s">
        <v>19</v>
      </c>
      <c r="C277" s="3" t="s">
        <v>1707</v>
      </c>
      <c r="D277" s="3" t="s">
        <v>1708</v>
      </c>
      <c r="E277" s="3" t="s">
        <v>44</v>
      </c>
      <c r="F277" s="3" t="s">
        <v>410</v>
      </c>
      <c r="G277" s="3" t="s">
        <v>46</v>
      </c>
      <c r="H277" s="3" t="s">
        <v>1092</v>
      </c>
      <c r="I277" s="3" t="s">
        <v>1093</v>
      </c>
      <c r="J277" s="3" t="s">
        <v>1094</v>
      </c>
      <c r="K277" s="3" t="s">
        <v>1865</v>
      </c>
      <c r="L277" s="3" t="s">
        <v>1866</v>
      </c>
      <c r="M277" s="3" t="s">
        <v>1867</v>
      </c>
      <c r="N277" s="3" t="s">
        <v>1868</v>
      </c>
      <c r="O277" s="3" t="s">
        <v>1869</v>
      </c>
      <c r="P277" s="4">
        <v>3793863</v>
      </c>
      <c r="Q277" s="3" t="s">
        <v>33</v>
      </c>
      <c r="R277" s="3" t="s">
        <v>34</v>
      </c>
    </row>
    <row r="278" spans="1:18" ht="89.25" x14ac:dyDescent="0.25">
      <c r="A278" s="3" t="s">
        <v>1285</v>
      </c>
      <c r="B278" s="3" t="s">
        <v>19</v>
      </c>
      <c r="C278" s="3" t="s">
        <v>1707</v>
      </c>
      <c r="D278" s="3" t="s">
        <v>1708</v>
      </c>
      <c r="E278" s="3" t="s">
        <v>44</v>
      </c>
      <c r="F278" s="3" t="s">
        <v>352</v>
      </c>
      <c r="G278" s="3" t="s">
        <v>46</v>
      </c>
      <c r="H278" s="3" t="s">
        <v>353</v>
      </c>
      <c r="I278" s="3" t="s">
        <v>354</v>
      </c>
      <c r="J278" s="3" t="s">
        <v>355</v>
      </c>
      <c r="K278" s="3" t="s">
        <v>1870</v>
      </c>
      <c r="L278" s="3" t="s">
        <v>1871</v>
      </c>
      <c r="M278" s="3" t="s">
        <v>1872</v>
      </c>
      <c r="N278" s="3" t="s">
        <v>1873</v>
      </c>
      <c r="O278" s="3" t="s">
        <v>1874</v>
      </c>
      <c r="P278" s="4">
        <v>3089145</v>
      </c>
      <c r="Q278" s="3" t="s">
        <v>33</v>
      </c>
      <c r="R278" s="3" t="s">
        <v>34</v>
      </c>
    </row>
    <row r="279" spans="1:18" ht="89.25" x14ac:dyDescent="0.25">
      <c r="A279" s="3" t="s">
        <v>1285</v>
      </c>
      <c r="B279" s="3" t="s">
        <v>19</v>
      </c>
      <c r="C279" s="3" t="s">
        <v>1707</v>
      </c>
      <c r="D279" s="3" t="s">
        <v>1708</v>
      </c>
      <c r="E279" s="3" t="s">
        <v>22</v>
      </c>
      <c r="F279" s="3" t="s">
        <v>124</v>
      </c>
      <c r="G279" s="3" t="s">
        <v>24</v>
      </c>
      <c r="H279" s="3" t="s">
        <v>1875</v>
      </c>
      <c r="I279" s="3" t="s">
        <v>1876</v>
      </c>
      <c r="J279" s="3" t="s">
        <v>1877</v>
      </c>
      <c r="K279" s="3" t="s">
        <v>1878</v>
      </c>
      <c r="L279" s="3" t="s">
        <v>1879</v>
      </c>
      <c r="M279" s="3" t="s">
        <v>1880</v>
      </c>
      <c r="N279" s="3" t="s">
        <v>1881</v>
      </c>
      <c r="O279" s="3" t="s">
        <v>1882</v>
      </c>
      <c r="P279" s="4">
        <v>7548421</v>
      </c>
      <c r="Q279" s="3" t="s">
        <v>33</v>
      </c>
      <c r="R279" s="3" t="s">
        <v>34</v>
      </c>
    </row>
    <row r="280" spans="1:18" ht="89.25" x14ac:dyDescent="0.25">
      <c r="A280" s="3" t="s">
        <v>1285</v>
      </c>
      <c r="B280" s="3" t="s">
        <v>19</v>
      </c>
      <c r="C280" s="3" t="s">
        <v>1707</v>
      </c>
      <c r="D280" s="3" t="s">
        <v>1708</v>
      </c>
      <c r="E280" s="3" t="s">
        <v>22</v>
      </c>
      <c r="F280" s="3" t="s">
        <v>270</v>
      </c>
      <c r="G280" s="3" t="s">
        <v>24</v>
      </c>
      <c r="H280" s="3" t="s">
        <v>1883</v>
      </c>
      <c r="I280" s="3" t="s">
        <v>1884</v>
      </c>
      <c r="J280" s="3" t="s">
        <v>1885</v>
      </c>
      <c r="K280" s="3" t="s">
        <v>1886</v>
      </c>
      <c r="L280" s="3" t="s">
        <v>1887</v>
      </c>
      <c r="M280" s="3" t="s">
        <v>1888</v>
      </c>
      <c r="N280" s="3" t="s">
        <v>1889</v>
      </c>
      <c r="O280" s="3" t="s">
        <v>1890</v>
      </c>
      <c r="P280" s="4">
        <v>3904853</v>
      </c>
      <c r="Q280" s="3" t="s">
        <v>33</v>
      </c>
      <c r="R280" s="3" t="s">
        <v>34</v>
      </c>
    </row>
    <row r="281" spans="1:18" ht="89.25" x14ac:dyDescent="0.25">
      <c r="A281" s="3" t="s">
        <v>1285</v>
      </c>
      <c r="B281" s="3" t="s">
        <v>19</v>
      </c>
      <c r="C281" s="3" t="s">
        <v>1707</v>
      </c>
      <c r="D281" s="3" t="s">
        <v>1708</v>
      </c>
      <c r="E281" s="3" t="s">
        <v>22</v>
      </c>
      <c r="F281" s="3" t="s">
        <v>185</v>
      </c>
      <c r="G281" s="3" t="s">
        <v>24</v>
      </c>
      <c r="H281" s="3" t="s">
        <v>1891</v>
      </c>
      <c r="I281" s="3" t="s">
        <v>1892</v>
      </c>
      <c r="J281" s="3" t="s">
        <v>1893</v>
      </c>
      <c r="K281" s="3" t="s">
        <v>1894</v>
      </c>
      <c r="L281" s="3" t="s">
        <v>1895</v>
      </c>
      <c r="M281" s="3" t="s">
        <v>1896</v>
      </c>
      <c r="N281" s="3" t="s">
        <v>1897</v>
      </c>
      <c r="O281" s="3" t="s">
        <v>1898</v>
      </c>
      <c r="P281" s="4">
        <v>2247703</v>
      </c>
      <c r="Q281" s="3" t="s">
        <v>33</v>
      </c>
      <c r="R281" s="3" t="s">
        <v>34</v>
      </c>
    </row>
    <row r="282" spans="1:18" ht="89.25" x14ac:dyDescent="0.25">
      <c r="A282" s="3" t="s">
        <v>1285</v>
      </c>
      <c r="B282" s="3" t="s">
        <v>19</v>
      </c>
      <c r="C282" s="3" t="s">
        <v>1707</v>
      </c>
      <c r="D282" s="3" t="s">
        <v>1708</v>
      </c>
      <c r="E282" s="3" t="s">
        <v>22</v>
      </c>
      <c r="F282" s="3" t="s">
        <v>229</v>
      </c>
      <c r="G282" s="3" t="s">
        <v>24</v>
      </c>
      <c r="H282" s="3" t="s">
        <v>1377</v>
      </c>
      <c r="I282" s="3" t="s">
        <v>1378</v>
      </c>
      <c r="J282" s="3" t="s">
        <v>1379</v>
      </c>
      <c r="K282" s="3" t="s">
        <v>1899</v>
      </c>
      <c r="L282" s="3" t="s">
        <v>1900</v>
      </c>
      <c r="M282" s="3" t="s">
        <v>1901</v>
      </c>
      <c r="N282" s="3" t="s">
        <v>1902</v>
      </c>
      <c r="O282" s="3" t="s">
        <v>1903</v>
      </c>
      <c r="P282" s="4">
        <v>16744947</v>
      </c>
      <c r="Q282" s="3" t="s">
        <v>33</v>
      </c>
      <c r="R282" s="3" t="s">
        <v>34</v>
      </c>
    </row>
    <row r="283" spans="1:18" ht="89.25" x14ac:dyDescent="0.25">
      <c r="A283" s="3" t="s">
        <v>1285</v>
      </c>
      <c r="B283" s="3" t="s">
        <v>19</v>
      </c>
      <c r="C283" s="3" t="s">
        <v>1707</v>
      </c>
      <c r="D283" s="3" t="s">
        <v>1708</v>
      </c>
      <c r="E283" s="3" t="s">
        <v>22</v>
      </c>
      <c r="F283" s="3" t="s">
        <v>287</v>
      </c>
      <c r="G283" s="3" t="s">
        <v>24</v>
      </c>
      <c r="H283" s="3" t="s">
        <v>1904</v>
      </c>
      <c r="I283" s="3" t="s">
        <v>1905</v>
      </c>
      <c r="J283" s="3" t="s">
        <v>1906</v>
      </c>
      <c r="K283" s="3" t="s">
        <v>1907</v>
      </c>
      <c r="L283" s="3" t="s">
        <v>1908</v>
      </c>
      <c r="M283" s="3" t="s">
        <v>1909</v>
      </c>
      <c r="N283" s="3" t="s">
        <v>1910</v>
      </c>
      <c r="O283" s="3" t="s">
        <v>1911</v>
      </c>
      <c r="P283" s="4">
        <v>5114265</v>
      </c>
      <c r="Q283" s="3" t="s">
        <v>33</v>
      </c>
      <c r="R283" s="3" t="s">
        <v>34</v>
      </c>
    </row>
    <row r="284" spans="1:18" ht="89.25" x14ac:dyDescent="0.25">
      <c r="A284" s="3" t="s">
        <v>382</v>
      </c>
      <c r="B284" s="3" t="s">
        <v>19</v>
      </c>
      <c r="C284" s="3" t="s">
        <v>1270</v>
      </c>
      <c r="D284" s="3"/>
      <c r="E284" s="3" t="s">
        <v>22</v>
      </c>
      <c r="F284" s="3" t="s">
        <v>23</v>
      </c>
      <c r="G284" s="3" t="s">
        <v>24</v>
      </c>
      <c r="H284" s="3" t="s">
        <v>1912</v>
      </c>
      <c r="I284" s="3" t="s">
        <v>1913</v>
      </c>
      <c r="J284" s="3" t="s">
        <v>1914</v>
      </c>
      <c r="K284" s="3" t="s">
        <v>1915</v>
      </c>
      <c r="L284" s="3" t="s">
        <v>1916</v>
      </c>
      <c r="M284" s="3" t="s">
        <v>1917</v>
      </c>
      <c r="N284" s="3" t="s">
        <v>1918</v>
      </c>
      <c r="O284" s="3" t="s">
        <v>1919</v>
      </c>
      <c r="P284" s="4">
        <v>570618</v>
      </c>
      <c r="Q284" s="3" t="s">
        <v>33</v>
      </c>
      <c r="R284" s="3" t="s">
        <v>34</v>
      </c>
    </row>
    <row r="285" spans="1:18" ht="89.25" x14ac:dyDescent="0.25">
      <c r="A285" s="3" t="s">
        <v>382</v>
      </c>
      <c r="B285" s="3" t="s">
        <v>19</v>
      </c>
      <c r="C285" s="3" t="s">
        <v>1270</v>
      </c>
      <c r="D285" s="3"/>
      <c r="E285" s="3" t="s">
        <v>22</v>
      </c>
      <c r="F285" s="3" t="s">
        <v>35</v>
      </c>
      <c r="G285" s="3" t="s">
        <v>24</v>
      </c>
      <c r="H285" s="3" t="s">
        <v>942</v>
      </c>
      <c r="I285" s="3" t="s">
        <v>943</v>
      </c>
      <c r="J285" s="3" t="s">
        <v>944</v>
      </c>
      <c r="K285" s="3" t="s">
        <v>1920</v>
      </c>
      <c r="L285" s="3" t="s">
        <v>1921</v>
      </c>
      <c r="M285" s="3" t="s">
        <v>947</v>
      </c>
      <c r="N285" s="3" t="s">
        <v>948</v>
      </c>
      <c r="O285" s="3" t="s">
        <v>1922</v>
      </c>
      <c r="P285" s="4">
        <v>473655</v>
      </c>
      <c r="Q285" s="3" t="s">
        <v>33</v>
      </c>
      <c r="R285" s="3" t="s">
        <v>34</v>
      </c>
    </row>
    <row r="286" spans="1:18" ht="102" x14ac:dyDescent="0.25">
      <c r="A286" s="3" t="s">
        <v>87</v>
      </c>
      <c r="B286" s="3" t="s">
        <v>19</v>
      </c>
      <c r="C286" s="3" t="s">
        <v>1625</v>
      </c>
      <c r="D286" s="3"/>
      <c r="E286" s="3" t="s">
        <v>58</v>
      </c>
      <c r="F286" s="3" t="s">
        <v>204</v>
      </c>
      <c r="G286" s="3" t="s">
        <v>46</v>
      </c>
      <c r="H286" s="3" t="s">
        <v>205</v>
      </c>
      <c r="I286" s="3" t="s">
        <v>206</v>
      </c>
      <c r="J286" s="3" t="s">
        <v>207</v>
      </c>
      <c r="K286" s="3" t="s">
        <v>1923</v>
      </c>
      <c r="L286" s="3" t="s">
        <v>1924</v>
      </c>
      <c r="M286" s="3" t="s">
        <v>1925</v>
      </c>
      <c r="N286" s="3" t="s">
        <v>1926</v>
      </c>
      <c r="O286" s="3" t="s">
        <v>1927</v>
      </c>
      <c r="P286" s="4">
        <v>600000</v>
      </c>
      <c r="Q286" s="3" t="s">
        <v>33</v>
      </c>
      <c r="R286" s="3" t="s">
        <v>34</v>
      </c>
    </row>
    <row r="287" spans="1:18" ht="89.25" x14ac:dyDescent="0.25">
      <c r="A287" s="3" t="s">
        <v>1285</v>
      </c>
      <c r="B287" s="3" t="s">
        <v>19</v>
      </c>
      <c r="C287" s="3" t="s">
        <v>1707</v>
      </c>
      <c r="D287" s="3" t="s">
        <v>1708</v>
      </c>
      <c r="E287" s="3" t="s">
        <v>22</v>
      </c>
      <c r="F287" s="3" t="s">
        <v>1928</v>
      </c>
      <c r="G287" s="3" t="s">
        <v>46</v>
      </c>
      <c r="H287" s="3" t="s">
        <v>1929</v>
      </c>
      <c r="I287" s="3" t="s">
        <v>1930</v>
      </c>
      <c r="J287" s="3" t="s">
        <v>1931</v>
      </c>
      <c r="K287" s="3" t="s">
        <v>1932</v>
      </c>
      <c r="L287" s="3" t="s">
        <v>1933</v>
      </c>
      <c r="M287" s="3" t="s">
        <v>1934</v>
      </c>
      <c r="N287" s="3" t="s">
        <v>1935</v>
      </c>
      <c r="O287" s="3" t="s">
        <v>1936</v>
      </c>
      <c r="P287" s="4">
        <v>3185723</v>
      </c>
      <c r="Q287" s="3" t="s">
        <v>33</v>
      </c>
      <c r="R287" s="3" t="s">
        <v>34</v>
      </c>
    </row>
    <row r="288" spans="1:18" ht="89.25" x14ac:dyDescent="0.25">
      <c r="A288" s="3" t="s">
        <v>1285</v>
      </c>
      <c r="B288" s="3" t="s">
        <v>19</v>
      </c>
      <c r="C288" s="3" t="s">
        <v>1707</v>
      </c>
      <c r="D288" s="3" t="s">
        <v>1708</v>
      </c>
      <c r="E288" s="3" t="s">
        <v>22</v>
      </c>
      <c r="F288" s="3" t="s">
        <v>1839</v>
      </c>
      <c r="G288" s="3" t="s">
        <v>46</v>
      </c>
      <c r="H288" s="3" t="s">
        <v>1937</v>
      </c>
      <c r="I288" s="3" t="s">
        <v>1938</v>
      </c>
      <c r="J288" s="3" t="s">
        <v>1939</v>
      </c>
      <c r="K288" s="3" t="s">
        <v>1940</v>
      </c>
      <c r="L288" s="3" t="s">
        <v>1941</v>
      </c>
      <c r="M288" s="3" t="s">
        <v>1942</v>
      </c>
      <c r="N288" s="3" t="s">
        <v>1943</v>
      </c>
      <c r="O288" s="3" t="s">
        <v>1944</v>
      </c>
      <c r="P288" s="4">
        <v>2459680</v>
      </c>
      <c r="Q288" s="3" t="s">
        <v>33</v>
      </c>
      <c r="R288" s="3" t="s">
        <v>34</v>
      </c>
    </row>
    <row r="289" spans="1:18" ht="89.25" x14ac:dyDescent="0.25">
      <c r="A289" s="3" t="s">
        <v>1285</v>
      </c>
      <c r="B289" s="3" t="s">
        <v>19</v>
      </c>
      <c r="C289" s="3" t="s">
        <v>1707</v>
      </c>
      <c r="D289" s="3" t="s">
        <v>1708</v>
      </c>
      <c r="E289" s="3" t="s">
        <v>22</v>
      </c>
      <c r="F289" s="3" t="s">
        <v>185</v>
      </c>
      <c r="G289" s="3" t="s">
        <v>24</v>
      </c>
      <c r="H289" s="3" t="s">
        <v>1273</v>
      </c>
      <c r="I289" s="3" t="s">
        <v>1274</v>
      </c>
      <c r="J289" s="3" t="s">
        <v>1275</v>
      </c>
      <c r="K289" s="3" t="s">
        <v>1945</v>
      </c>
      <c r="L289" s="3" t="s">
        <v>1946</v>
      </c>
      <c r="M289" s="3" t="s">
        <v>1947</v>
      </c>
      <c r="N289" s="3" t="s">
        <v>1948</v>
      </c>
      <c r="O289" s="3" t="s">
        <v>1949</v>
      </c>
      <c r="P289" s="4">
        <v>1903628</v>
      </c>
      <c r="Q289" s="3" t="s">
        <v>33</v>
      </c>
      <c r="R289" s="3" t="s">
        <v>34</v>
      </c>
    </row>
    <row r="290" spans="1:18" ht="89.25" x14ac:dyDescent="0.25">
      <c r="A290" s="3" t="s">
        <v>1285</v>
      </c>
      <c r="B290" s="3" t="s">
        <v>19</v>
      </c>
      <c r="C290" s="3" t="s">
        <v>1707</v>
      </c>
      <c r="D290" s="3" t="s">
        <v>1708</v>
      </c>
      <c r="E290" s="3" t="s">
        <v>22</v>
      </c>
      <c r="F290" s="3" t="s">
        <v>1608</v>
      </c>
      <c r="G290" s="3" t="s">
        <v>46</v>
      </c>
      <c r="H290" s="3" t="s">
        <v>1609</v>
      </c>
      <c r="I290" s="3" t="s">
        <v>1610</v>
      </c>
      <c r="J290" s="3" t="s">
        <v>1611</v>
      </c>
      <c r="K290" s="3" t="s">
        <v>1950</v>
      </c>
      <c r="L290" s="3" t="s">
        <v>1951</v>
      </c>
      <c r="M290" s="3" t="s">
        <v>1952</v>
      </c>
      <c r="N290" s="3" t="s">
        <v>1953</v>
      </c>
      <c r="O290" s="3" t="s">
        <v>1954</v>
      </c>
      <c r="P290" s="4">
        <v>1712481</v>
      </c>
      <c r="Q290" s="3" t="s">
        <v>33</v>
      </c>
      <c r="R290" s="3" t="s">
        <v>34</v>
      </c>
    </row>
    <row r="291" spans="1:18" ht="89.25" x14ac:dyDescent="0.25">
      <c r="A291" s="3" t="s">
        <v>1285</v>
      </c>
      <c r="B291" s="3" t="s">
        <v>19</v>
      </c>
      <c r="C291" s="3" t="s">
        <v>1707</v>
      </c>
      <c r="D291" s="3" t="s">
        <v>1708</v>
      </c>
      <c r="E291" s="3" t="s">
        <v>22</v>
      </c>
      <c r="F291" s="3" t="s">
        <v>138</v>
      </c>
      <c r="G291" s="3" t="s">
        <v>24</v>
      </c>
      <c r="H291" s="3" t="s">
        <v>1955</v>
      </c>
      <c r="I291" s="3" t="s">
        <v>1956</v>
      </c>
      <c r="J291" s="3" t="s">
        <v>1957</v>
      </c>
      <c r="K291" s="3" t="s">
        <v>1958</v>
      </c>
      <c r="L291" s="3" t="s">
        <v>1959</v>
      </c>
      <c r="M291" s="3" t="s">
        <v>1960</v>
      </c>
      <c r="N291" s="3" t="s">
        <v>1961</v>
      </c>
      <c r="O291" s="3" t="s">
        <v>1962</v>
      </c>
      <c r="P291" s="4">
        <v>2414968</v>
      </c>
      <c r="Q291" s="3" t="s">
        <v>33</v>
      </c>
      <c r="R291" s="3" t="s">
        <v>34</v>
      </c>
    </row>
    <row r="292" spans="1:18" ht="89.25" x14ac:dyDescent="0.25">
      <c r="A292" s="3" t="s">
        <v>1285</v>
      </c>
      <c r="B292" s="3" t="s">
        <v>19</v>
      </c>
      <c r="C292" s="3" t="s">
        <v>1707</v>
      </c>
      <c r="D292" s="3" t="s">
        <v>1708</v>
      </c>
      <c r="E292" s="3" t="s">
        <v>44</v>
      </c>
      <c r="F292" s="3" t="s">
        <v>1963</v>
      </c>
      <c r="G292" s="3" t="s">
        <v>24</v>
      </c>
      <c r="H292" s="3" t="s">
        <v>1964</v>
      </c>
      <c r="I292" s="3" t="s">
        <v>1965</v>
      </c>
      <c r="J292" s="3" t="s">
        <v>1966</v>
      </c>
      <c r="K292" s="3" t="s">
        <v>1967</v>
      </c>
      <c r="L292" s="3" t="s">
        <v>1968</v>
      </c>
      <c r="M292" s="3" t="s">
        <v>1969</v>
      </c>
      <c r="N292" s="3" t="s">
        <v>1970</v>
      </c>
      <c r="O292" s="3" t="s">
        <v>1971</v>
      </c>
      <c r="P292" s="4">
        <v>3596836</v>
      </c>
      <c r="Q292" s="3" t="s">
        <v>33</v>
      </c>
      <c r="R292" s="3" t="s">
        <v>34</v>
      </c>
    </row>
    <row r="293" spans="1:18" ht="89.25" x14ac:dyDescent="0.25">
      <c r="A293" s="3" t="s">
        <v>1285</v>
      </c>
      <c r="B293" s="3" t="s">
        <v>19</v>
      </c>
      <c r="C293" s="3" t="s">
        <v>1707</v>
      </c>
      <c r="D293" s="3" t="s">
        <v>1708</v>
      </c>
      <c r="E293" s="3" t="s">
        <v>44</v>
      </c>
      <c r="F293" s="3" t="s">
        <v>1972</v>
      </c>
      <c r="G293" s="3" t="s">
        <v>24</v>
      </c>
      <c r="H293" s="3" t="s">
        <v>1973</v>
      </c>
      <c r="I293" s="3" t="s">
        <v>1974</v>
      </c>
      <c r="J293" s="3" t="s">
        <v>1975</v>
      </c>
      <c r="K293" s="3" t="s">
        <v>1976</v>
      </c>
      <c r="L293" s="3" t="s">
        <v>1977</v>
      </c>
      <c r="M293" s="3" t="s">
        <v>1978</v>
      </c>
      <c r="N293" s="3" t="s">
        <v>1979</v>
      </c>
      <c r="O293" s="3" t="s">
        <v>1980</v>
      </c>
      <c r="P293" s="4">
        <v>3102179</v>
      </c>
      <c r="Q293" s="3" t="s">
        <v>33</v>
      </c>
      <c r="R293" s="3" t="s">
        <v>34</v>
      </c>
    </row>
    <row r="294" spans="1:18" ht="89.25" x14ac:dyDescent="0.25">
      <c r="A294" s="3" t="s">
        <v>1285</v>
      </c>
      <c r="B294" s="3" t="s">
        <v>19</v>
      </c>
      <c r="C294" s="3" t="s">
        <v>1707</v>
      </c>
      <c r="D294" s="3" t="s">
        <v>1708</v>
      </c>
      <c r="E294" s="3" t="s">
        <v>44</v>
      </c>
      <c r="F294" s="3" t="s">
        <v>1981</v>
      </c>
      <c r="G294" s="3" t="s">
        <v>24</v>
      </c>
      <c r="H294" s="3" t="s">
        <v>1982</v>
      </c>
      <c r="I294" s="3" t="s">
        <v>1983</v>
      </c>
      <c r="J294" s="3" t="s">
        <v>1984</v>
      </c>
      <c r="K294" s="3" t="s">
        <v>1985</v>
      </c>
      <c r="L294" s="3" t="s">
        <v>1986</v>
      </c>
      <c r="M294" s="3" t="s">
        <v>1987</v>
      </c>
      <c r="N294" s="3" t="s">
        <v>1988</v>
      </c>
      <c r="O294" s="3" t="s">
        <v>1989</v>
      </c>
      <c r="P294" s="4">
        <v>5664336</v>
      </c>
      <c r="Q294" s="3" t="s">
        <v>33</v>
      </c>
      <c r="R294" s="3" t="s">
        <v>34</v>
      </c>
    </row>
    <row r="295" spans="1:18" ht="89.25" x14ac:dyDescent="0.25">
      <c r="A295" s="3" t="s">
        <v>1285</v>
      </c>
      <c r="B295" s="3" t="s">
        <v>19</v>
      </c>
      <c r="C295" s="3" t="s">
        <v>1707</v>
      </c>
      <c r="D295" s="3" t="s">
        <v>1708</v>
      </c>
      <c r="E295" s="3" t="s">
        <v>44</v>
      </c>
      <c r="F295" s="3" t="s">
        <v>352</v>
      </c>
      <c r="G295" s="3" t="s">
        <v>24</v>
      </c>
      <c r="H295" s="3" t="s">
        <v>1990</v>
      </c>
      <c r="I295" s="3" t="s">
        <v>1991</v>
      </c>
      <c r="J295" s="3" t="s">
        <v>1992</v>
      </c>
      <c r="K295" s="3" t="s">
        <v>1993</v>
      </c>
      <c r="L295" s="3" t="s">
        <v>1994</v>
      </c>
      <c r="M295" s="3" t="s">
        <v>1995</v>
      </c>
      <c r="N295" s="3" t="s">
        <v>1996</v>
      </c>
      <c r="O295" s="3" t="s">
        <v>1997</v>
      </c>
      <c r="P295" s="4">
        <v>4031454</v>
      </c>
      <c r="Q295" s="3" t="s">
        <v>33</v>
      </c>
      <c r="R295" s="3" t="s">
        <v>34</v>
      </c>
    </row>
    <row r="296" spans="1:18" ht="89.25" x14ac:dyDescent="0.25">
      <c r="A296" s="3" t="s">
        <v>1285</v>
      </c>
      <c r="B296" s="3" t="s">
        <v>19</v>
      </c>
      <c r="C296" s="3" t="s">
        <v>1707</v>
      </c>
      <c r="D296" s="3" t="s">
        <v>1708</v>
      </c>
      <c r="E296" s="3" t="s">
        <v>44</v>
      </c>
      <c r="F296" s="3" t="s">
        <v>456</v>
      </c>
      <c r="G296" s="3" t="s">
        <v>24</v>
      </c>
      <c r="H296" s="3" t="s">
        <v>1162</v>
      </c>
      <c r="I296" s="3" t="s">
        <v>1163</v>
      </c>
      <c r="J296" s="3" t="s">
        <v>1164</v>
      </c>
      <c r="K296" s="3" t="s">
        <v>1998</v>
      </c>
      <c r="L296" s="3" t="s">
        <v>1999</v>
      </c>
      <c r="M296" s="3" t="s">
        <v>1167</v>
      </c>
      <c r="N296" s="3" t="s">
        <v>1168</v>
      </c>
      <c r="O296" s="3" t="s">
        <v>2000</v>
      </c>
      <c r="P296" s="4">
        <v>6324753</v>
      </c>
      <c r="Q296" s="3" t="s">
        <v>33</v>
      </c>
      <c r="R296" s="3" t="s">
        <v>34</v>
      </c>
    </row>
    <row r="297" spans="1:18" ht="89.25" x14ac:dyDescent="0.25">
      <c r="A297" s="3" t="s">
        <v>1285</v>
      </c>
      <c r="B297" s="3" t="s">
        <v>19</v>
      </c>
      <c r="C297" s="3" t="s">
        <v>1707</v>
      </c>
      <c r="D297" s="3" t="s">
        <v>1708</v>
      </c>
      <c r="E297" s="3" t="s">
        <v>22</v>
      </c>
      <c r="F297" s="3" t="s">
        <v>705</v>
      </c>
      <c r="G297" s="3" t="s">
        <v>24</v>
      </c>
      <c r="H297" s="3" t="s">
        <v>1369</v>
      </c>
      <c r="I297" s="3" t="s">
        <v>1370</v>
      </c>
      <c r="J297" s="3" t="s">
        <v>1371</v>
      </c>
      <c r="K297" s="3" t="s">
        <v>2001</v>
      </c>
      <c r="L297" s="3" t="s">
        <v>2002</v>
      </c>
      <c r="M297" s="3" t="s">
        <v>1374</v>
      </c>
      <c r="N297" s="3" t="s">
        <v>1375</v>
      </c>
      <c r="O297" s="3" t="s">
        <v>1376</v>
      </c>
      <c r="P297" s="4">
        <v>2265979</v>
      </c>
      <c r="Q297" s="3" t="s">
        <v>33</v>
      </c>
      <c r="R297" s="3" t="s">
        <v>34</v>
      </c>
    </row>
    <row r="298" spans="1:18" ht="89.25" x14ac:dyDescent="0.25">
      <c r="A298" s="3" t="s">
        <v>382</v>
      </c>
      <c r="B298" s="3" t="s">
        <v>19</v>
      </c>
      <c r="C298" s="3" t="s">
        <v>1270</v>
      </c>
      <c r="D298" s="3"/>
      <c r="E298" s="3" t="s">
        <v>22</v>
      </c>
      <c r="F298" s="3" t="s">
        <v>1928</v>
      </c>
      <c r="G298" s="3" t="s">
        <v>46</v>
      </c>
      <c r="H298" s="3" t="s">
        <v>1929</v>
      </c>
      <c r="I298" s="3" t="s">
        <v>1930</v>
      </c>
      <c r="J298" s="3" t="s">
        <v>1931</v>
      </c>
      <c r="K298" s="3" t="s">
        <v>2003</v>
      </c>
      <c r="L298" s="3" t="s">
        <v>2004</v>
      </c>
      <c r="M298" s="3" t="s">
        <v>2005</v>
      </c>
      <c r="N298" s="3" t="s">
        <v>2006</v>
      </c>
      <c r="O298" s="3" t="s">
        <v>2007</v>
      </c>
      <c r="P298" s="4">
        <v>222898</v>
      </c>
      <c r="Q298" s="3" t="s">
        <v>33</v>
      </c>
      <c r="R298" s="3" t="s">
        <v>34</v>
      </c>
    </row>
    <row r="299" spans="1:18" ht="89.25" x14ac:dyDescent="0.25">
      <c r="A299" s="3" t="s">
        <v>382</v>
      </c>
      <c r="B299" s="3" t="s">
        <v>19</v>
      </c>
      <c r="C299" s="3" t="s">
        <v>1270</v>
      </c>
      <c r="D299" s="3"/>
      <c r="E299" s="3" t="s">
        <v>22</v>
      </c>
      <c r="F299" s="3" t="s">
        <v>2008</v>
      </c>
      <c r="G299" s="3" t="s">
        <v>46</v>
      </c>
      <c r="H299" s="3" t="s">
        <v>2009</v>
      </c>
      <c r="I299" s="3" t="s">
        <v>2010</v>
      </c>
      <c r="J299" s="3" t="s">
        <v>2011</v>
      </c>
      <c r="K299" s="3" t="s">
        <v>94</v>
      </c>
      <c r="L299" s="3" t="s">
        <v>2012</v>
      </c>
      <c r="M299" s="3" t="s">
        <v>2013</v>
      </c>
      <c r="N299" s="3" t="s">
        <v>2014</v>
      </c>
      <c r="O299" s="3" t="s">
        <v>2015</v>
      </c>
      <c r="P299" s="4">
        <v>266088</v>
      </c>
      <c r="Q299" s="3" t="s">
        <v>33</v>
      </c>
      <c r="R299" s="3" t="s">
        <v>34</v>
      </c>
    </row>
    <row r="300" spans="1:18" ht="89.25" x14ac:dyDescent="0.25">
      <c r="A300" s="3" t="s">
        <v>382</v>
      </c>
      <c r="B300" s="3" t="s">
        <v>19</v>
      </c>
      <c r="C300" s="3" t="s">
        <v>1270</v>
      </c>
      <c r="D300" s="3"/>
      <c r="E300" s="3" t="s">
        <v>22</v>
      </c>
      <c r="F300" s="3" t="s">
        <v>23</v>
      </c>
      <c r="G300" s="3" t="s">
        <v>24</v>
      </c>
      <c r="H300" s="3" t="s">
        <v>850</v>
      </c>
      <c r="I300" s="3" t="s">
        <v>851</v>
      </c>
      <c r="J300" s="3" t="s">
        <v>852</v>
      </c>
      <c r="K300" s="3" t="s">
        <v>2016</v>
      </c>
      <c r="L300" s="3" t="s">
        <v>2017</v>
      </c>
      <c r="M300" s="3" t="s">
        <v>1180</v>
      </c>
      <c r="N300" s="3" t="s">
        <v>1181</v>
      </c>
      <c r="O300" s="3" t="s">
        <v>1182</v>
      </c>
      <c r="P300" s="4">
        <v>315875</v>
      </c>
      <c r="Q300" s="3" t="s">
        <v>33</v>
      </c>
      <c r="R300" s="3" t="s">
        <v>34</v>
      </c>
    </row>
    <row r="301" spans="1:18" ht="89.25" x14ac:dyDescent="0.25">
      <c r="A301" s="3" t="s">
        <v>382</v>
      </c>
      <c r="B301" s="3" t="s">
        <v>19</v>
      </c>
      <c r="C301" s="3" t="s">
        <v>1270</v>
      </c>
      <c r="D301" s="3"/>
      <c r="E301" s="3" t="s">
        <v>44</v>
      </c>
      <c r="F301" s="3" t="s">
        <v>2018</v>
      </c>
      <c r="G301" s="3" t="s">
        <v>2019</v>
      </c>
      <c r="H301" s="3" t="s">
        <v>2020</v>
      </c>
      <c r="I301" s="3" t="s">
        <v>2021</v>
      </c>
      <c r="J301" s="3" t="s">
        <v>2022</v>
      </c>
      <c r="K301" s="3" t="s">
        <v>2023</v>
      </c>
      <c r="L301" s="3" t="s">
        <v>2024</v>
      </c>
      <c r="M301" s="3" t="s">
        <v>2025</v>
      </c>
      <c r="N301" s="3" t="s">
        <v>2026</v>
      </c>
      <c r="O301" s="3" t="s">
        <v>2027</v>
      </c>
      <c r="P301" s="4">
        <v>315875</v>
      </c>
      <c r="Q301" s="3" t="s">
        <v>33</v>
      </c>
      <c r="R301" s="3" t="s">
        <v>34</v>
      </c>
    </row>
    <row r="302" spans="1:18" ht="89.25" x14ac:dyDescent="0.25">
      <c r="A302" s="3" t="s">
        <v>1285</v>
      </c>
      <c r="B302" s="3" t="s">
        <v>19</v>
      </c>
      <c r="C302" s="3" t="s">
        <v>1707</v>
      </c>
      <c r="D302" s="3" t="s">
        <v>1708</v>
      </c>
      <c r="E302" s="3" t="s">
        <v>22</v>
      </c>
      <c r="F302" s="3" t="s">
        <v>238</v>
      </c>
      <c r="G302" s="3" t="s">
        <v>24</v>
      </c>
      <c r="H302" s="3" t="s">
        <v>2028</v>
      </c>
      <c r="I302" s="3" t="s">
        <v>2029</v>
      </c>
      <c r="J302" s="3" t="s">
        <v>2030</v>
      </c>
      <c r="K302" s="3" t="s">
        <v>2031</v>
      </c>
      <c r="L302" s="3" t="s">
        <v>2032</v>
      </c>
      <c r="M302" s="3" t="s">
        <v>2033</v>
      </c>
      <c r="N302" s="3" t="s">
        <v>2034</v>
      </c>
      <c r="O302" s="3" t="s">
        <v>2035</v>
      </c>
      <c r="P302" s="4">
        <v>4344966</v>
      </c>
      <c r="Q302" s="3" t="s">
        <v>33</v>
      </c>
      <c r="R302" s="3" t="s">
        <v>34</v>
      </c>
    </row>
    <row r="303" spans="1:18" ht="89.25" x14ac:dyDescent="0.25">
      <c r="A303" s="3" t="s">
        <v>1285</v>
      </c>
      <c r="B303" s="3" t="s">
        <v>19</v>
      </c>
      <c r="C303" s="3" t="s">
        <v>1707</v>
      </c>
      <c r="D303" s="3" t="s">
        <v>1708</v>
      </c>
      <c r="E303" s="3" t="s">
        <v>22</v>
      </c>
      <c r="F303" s="3" t="s">
        <v>229</v>
      </c>
      <c r="G303" s="3" t="s">
        <v>24</v>
      </c>
      <c r="H303" s="3" t="s">
        <v>1468</v>
      </c>
      <c r="I303" s="3" t="s">
        <v>1469</v>
      </c>
      <c r="J303" s="3" t="s">
        <v>1470</v>
      </c>
      <c r="K303" s="3" t="s">
        <v>2036</v>
      </c>
      <c r="L303" s="3" t="s">
        <v>2037</v>
      </c>
      <c r="M303" s="3" t="s">
        <v>2038</v>
      </c>
      <c r="N303" s="3" t="s">
        <v>2039</v>
      </c>
      <c r="O303" s="3" t="s">
        <v>2040</v>
      </c>
      <c r="P303" s="4">
        <v>8254558</v>
      </c>
      <c r="Q303" s="3" t="s">
        <v>33</v>
      </c>
      <c r="R303" s="3" t="s">
        <v>34</v>
      </c>
    </row>
    <row r="304" spans="1:18" ht="89.25" x14ac:dyDescent="0.25">
      <c r="A304" s="3" t="s">
        <v>1285</v>
      </c>
      <c r="B304" s="3" t="s">
        <v>19</v>
      </c>
      <c r="C304" s="3" t="s">
        <v>1707</v>
      </c>
      <c r="D304" s="3" t="s">
        <v>1708</v>
      </c>
      <c r="E304" s="3" t="s">
        <v>58</v>
      </c>
      <c r="F304" s="3" t="s">
        <v>204</v>
      </c>
      <c r="G304" s="3" t="s">
        <v>24</v>
      </c>
      <c r="H304" s="3" t="s">
        <v>1387</v>
      </c>
      <c r="I304" s="3" t="s">
        <v>1388</v>
      </c>
      <c r="J304" s="3" t="s">
        <v>1389</v>
      </c>
      <c r="K304" s="3" t="s">
        <v>2041</v>
      </c>
      <c r="L304" s="3" t="s">
        <v>2042</v>
      </c>
      <c r="M304" s="3" t="s">
        <v>2043</v>
      </c>
      <c r="N304" s="3" t="s">
        <v>2044</v>
      </c>
      <c r="O304" s="3" t="s">
        <v>2045</v>
      </c>
      <c r="P304" s="4">
        <v>9897350</v>
      </c>
      <c r="Q304" s="3" t="s">
        <v>33</v>
      </c>
      <c r="R304" s="3" t="s">
        <v>34</v>
      </c>
    </row>
    <row r="305" spans="1:18" ht="89.25" x14ac:dyDescent="0.25">
      <c r="A305" s="3" t="s">
        <v>1285</v>
      </c>
      <c r="B305" s="3" t="s">
        <v>19</v>
      </c>
      <c r="C305" s="3" t="s">
        <v>1707</v>
      </c>
      <c r="D305" s="3" t="s">
        <v>1708</v>
      </c>
      <c r="E305" s="3" t="s">
        <v>58</v>
      </c>
      <c r="F305" s="3" t="s">
        <v>204</v>
      </c>
      <c r="G305" s="3" t="s">
        <v>24</v>
      </c>
      <c r="H305" s="3" t="s">
        <v>2046</v>
      </c>
      <c r="I305" s="3" t="s">
        <v>2047</v>
      </c>
      <c r="J305" s="3" t="s">
        <v>2048</v>
      </c>
      <c r="K305" s="3" t="s">
        <v>2049</v>
      </c>
      <c r="L305" s="3" t="s">
        <v>2050</v>
      </c>
      <c r="M305" s="3" t="s">
        <v>2051</v>
      </c>
      <c r="N305" s="3" t="s">
        <v>2052</v>
      </c>
      <c r="O305" s="3" t="s">
        <v>2053</v>
      </c>
      <c r="P305" s="4">
        <v>4072022</v>
      </c>
      <c r="Q305" s="3" t="s">
        <v>33</v>
      </c>
      <c r="R305" s="3" t="s">
        <v>34</v>
      </c>
    </row>
    <row r="306" spans="1:18" ht="89.25" x14ac:dyDescent="0.25">
      <c r="A306" s="3" t="s">
        <v>1285</v>
      </c>
      <c r="B306" s="3" t="s">
        <v>19</v>
      </c>
      <c r="C306" s="3" t="s">
        <v>1707</v>
      </c>
      <c r="D306" s="3" t="s">
        <v>1708</v>
      </c>
      <c r="E306" s="3" t="s">
        <v>22</v>
      </c>
      <c r="F306" s="3" t="s">
        <v>1689</v>
      </c>
      <c r="G306" s="3" t="s">
        <v>24</v>
      </c>
      <c r="H306" s="3" t="s">
        <v>2054</v>
      </c>
      <c r="I306" s="3" t="s">
        <v>2055</v>
      </c>
      <c r="J306" s="3" t="s">
        <v>2056</v>
      </c>
      <c r="K306" s="3" t="s">
        <v>2057</v>
      </c>
      <c r="L306" s="3" t="s">
        <v>2058</v>
      </c>
      <c r="M306" s="3" t="s">
        <v>2059</v>
      </c>
      <c r="N306" s="3" t="s">
        <v>2060</v>
      </c>
      <c r="O306" s="3" t="s">
        <v>2061</v>
      </c>
      <c r="P306" s="4">
        <v>5875528</v>
      </c>
      <c r="Q306" s="3" t="s">
        <v>33</v>
      </c>
      <c r="R306" s="3" t="s">
        <v>34</v>
      </c>
    </row>
    <row r="307" spans="1:18" ht="89.25" x14ac:dyDescent="0.25">
      <c r="A307" s="3" t="s">
        <v>1285</v>
      </c>
      <c r="B307" s="3" t="s">
        <v>19</v>
      </c>
      <c r="C307" s="3" t="s">
        <v>1707</v>
      </c>
      <c r="D307" s="3" t="s">
        <v>1708</v>
      </c>
      <c r="E307" s="3" t="s">
        <v>44</v>
      </c>
      <c r="F307" s="3" t="s">
        <v>410</v>
      </c>
      <c r="G307" s="3" t="s">
        <v>24</v>
      </c>
      <c r="H307" s="3" t="s">
        <v>2062</v>
      </c>
      <c r="I307" s="3" t="s">
        <v>2063</v>
      </c>
      <c r="J307" s="3" t="s">
        <v>2064</v>
      </c>
      <c r="K307" s="3" t="s">
        <v>2065</v>
      </c>
      <c r="L307" s="3" t="s">
        <v>2066</v>
      </c>
      <c r="M307" s="3" t="s">
        <v>2067</v>
      </c>
      <c r="N307" s="3" t="s">
        <v>2068</v>
      </c>
      <c r="O307" s="3" t="s">
        <v>2069</v>
      </c>
      <c r="P307" s="4">
        <v>4579712</v>
      </c>
      <c r="Q307" s="3" t="s">
        <v>33</v>
      </c>
      <c r="R307" s="3" t="s">
        <v>34</v>
      </c>
    </row>
    <row r="308" spans="1:18" ht="89.25" x14ac:dyDescent="0.25">
      <c r="A308" s="3" t="s">
        <v>1285</v>
      </c>
      <c r="B308" s="3" t="s">
        <v>19</v>
      </c>
      <c r="C308" s="3" t="s">
        <v>1707</v>
      </c>
      <c r="D308" s="3" t="s">
        <v>1708</v>
      </c>
      <c r="E308" s="3" t="s">
        <v>68</v>
      </c>
      <c r="F308" s="3" t="s">
        <v>90</v>
      </c>
      <c r="G308" s="3" t="s">
        <v>24</v>
      </c>
      <c r="H308" s="3" t="s">
        <v>2070</v>
      </c>
      <c r="I308" s="3" t="s">
        <v>2071</v>
      </c>
      <c r="J308" s="3" t="s">
        <v>2072</v>
      </c>
      <c r="K308" s="3" t="s">
        <v>2073</v>
      </c>
      <c r="L308" s="3" t="s">
        <v>2074</v>
      </c>
      <c r="M308" s="3" t="s">
        <v>2075</v>
      </c>
      <c r="N308" s="3" t="s">
        <v>2076</v>
      </c>
      <c r="O308" s="3" t="s">
        <v>2077</v>
      </c>
      <c r="P308" s="4">
        <v>10915648</v>
      </c>
      <c r="Q308" s="3" t="s">
        <v>33</v>
      </c>
      <c r="R308" s="3" t="s">
        <v>34</v>
      </c>
    </row>
    <row r="309" spans="1:18" ht="89.25" x14ac:dyDescent="0.25">
      <c r="A309" s="3" t="s">
        <v>1285</v>
      </c>
      <c r="B309" s="3" t="s">
        <v>19</v>
      </c>
      <c r="C309" s="3" t="s">
        <v>1707</v>
      </c>
      <c r="D309" s="3" t="s">
        <v>1708</v>
      </c>
      <c r="E309" s="3" t="s">
        <v>68</v>
      </c>
      <c r="F309" s="3" t="s">
        <v>2078</v>
      </c>
      <c r="G309" s="3" t="s">
        <v>24</v>
      </c>
      <c r="H309" s="3" t="s">
        <v>2079</v>
      </c>
      <c r="I309" s="3" t="s">
        <v>2080</v>
      </c>
      <c r="J309" s="3" t="s">
        <v>2081</v>
      </c>
      <c r="K309" s="3" t="s">
        <v>2082</v>
      </c>
      <c r="L309" s="3" t="s">
        <v>2083</v>
      </c>
      <c r="M309" s="3" t="s">
        <v>2084</v>
      </c>
      <c r="N309" s="3" t="s">
        <v>2085</v>
      </c>
      <c r="O309" s="3" t="s">
        <v>2086</v>
      </c>
      <c r="P309" s="4">
        <v>2354103</v>
      </c>
      <c r="Q309" s="3" t="s">
        <v>33</v>
      </c>
      <c r="R309" s="3" t="s">
        <v>34</v>
      </c>
    </row>
    <row r="310" spans="1:18" ht="89.25" x14ac:dyDescent="0.25">
      <c r="A310" s="3" t="s">
        <v>1285</v>
      </c>
      <c r="B310" s="3" t="s">
        <v>19</v>
      </c>
      <c r="C310" s="3" t="s">
        <v>1707</v>
      </c>
      <c r="D310" s="3" t="s">
        <v>1708</v>
      </c>
      <c r="E310" s="3" t="s">
        <v>44</v>
      </c>
      <c r="F310" s="3" t="s">
        <v>69</v>
      </c>
      <c r="G310" s="3" t="s">
        <v>24</v>
      </c>
      <c r="H310" s="3" t="s">
        <v>2087</v>
      </c>
      <c r="I310" s="3" t="s">
        <v>2088</v>
      </c>
      <c r="J310" s="3" t="s">
        <v>2089</v>
      </c>
      <c r="K310" s="3" t="s">
        <v>2090</v>
      </c>
      <c r="L310" s="3" t="s">
        <v>2091</v>
      </c>
      <c r="M310" s="3" t="s">
        <v>2092</v>
      </c>
      <c r="N310" s="3" t="s">
        <v>2093</v>
      </c>
      <c r="O310" s="3" t="s">
        <v>2094</v>
      </c>
      <c r="P310" s="4">
        <v>9237688</v>
      </c>
      <c r="Q310" s="3" t="s">
        <v>33</v>
      </c>
      <c r="R310" s="3" t="s">
        <v>34</v>
      </c>
    </row>
    <row r="311" spans="1:18" ht="89.25" x14ac:dyDescent="0.25">
      <c r="A311" s="3" t="s">
        <v>1285</v>
      </c>
      <c r="B311" s="3" t="s">
        <v>19</v>
      </c>
      <c r="C311" s="3" t="s">
        <v>1707</v>
      </c>
      <c r="D311" s="3" t="s">
        <v>1708</v>
      </c>
      <c r="E311" s="3" t="s">
        <v>22</v>
      </c>
      <c r="F311" s="3" t="s">
        <v>229</v>
      </c>
      <c r="G311" s="3" t="s">
        <v>24</v>
      </c>
      <c r="H311" s="3" t="s">
        <v>2095</v>
      </c>
      <c r="I311" s="3" t="s">
        <v>2096</v>
      </c>
      <c r="J311" s="3" t="s">
        <v>2097</v>
      </c>
      <c r="K311" s="3" t="s">
        <v>2098</v>
      </c>
      <c r="L311" s="3" t="s">
        <v>2099</v>
      </c>
      <c r="M311" s="3" t="s">
        <v>2100</v>
      </c>
      <c r="N311" s="3" t="s">
        <v>2101</v>
      </c>
      <c r="O311" s="3" t="s">
        <v>2102</v>
      </c>
      <c r="P311" s="4">
        <v>1307364</v>
      </c>
      <c r="Q311" s="3" t="s">
        <v>33</v>
      </c>
      <c r="R311" s="3" t="s">
        <v>34</v>
      </c>
    </row>
    <row r="312" spans="1:18" ht="89.25" x14ac:dyDescent="0.25">
      <c r="A312" s="3" t="s">
        <v>1285</v>
      </c>
      <c r="B312" s="3" t="s">
        <v>19</v>
      </c>
      <c r="C312" s="3" t="s">
        <v>1707</v>
      </c>
      <c r="D312" s="3" t="s">
        <v>1708</v>
      </c>
      <c r="E312" s="3" t="s">
        <v>22</v>
      </c>
      <c r="F312" s="3" t="s">
        <v>229</v>
      </c>
      <c r="G312" s="3" t="s">
        <v>24</v>
      </c>
      <c r="H312" s="3" t="s">
        <v>2103</v>
      </c>
      <c r="I312" s="3" t="s">
        <v>2104</v>
      </c>
      <c r="J312" s="3" t="s">
        <v>2105</v>
      </c>
      <c r="K312" s="3" t="s">
        <v>2106</v>
      </c>
      <c r="L312" s="3" t="s">
        <v>2107</v>
      </c>
      <c r="M312" s="3" t="s">
        <v>2108</v>
      </c>
      <c r="N312" s="3" t="s">
        <v>2109</v>
      </c>
      <c r="O312" s="3" t="s">
        <v>2110</v>
      </c>
      <c r="P312" s="4">
        <v>6302101</v>
      </c>
      <c r="Q312" s="3" t="s">
        <v>33</v>
      </c>
      <c r="R312" s="3" t="s">
        <v>34</v>
      </c>
    </row>
    <row r="313" spans="1:18" ht="89.25" x14ac:dyDescent="0.25">
      <c r="A313" s="3" t="s">
        <v>1285</v>
      </c>
      <c r="B313" s="3" t="s">
        <v>19</v>
      </c>
      <c r="C313" s="3" t="s">
        <v>1707</v>
      </c>
      <c r="D313" s="3" t="s">
        <v>1708</v>
      </c>
      <c r="E313" s="3" t="s">
        <v>22</v>
      </c>
      <c r="F313" s="3" t="s">
        <v>23</v>
      </c>
      <c r="G313" s="3" t="s">
        <v>24</v>
      </c>
      <c r="H313" s="3" t="s">
        <v>2111</v>
      </c>
      <c r="I313" s="3" t="s">
        <v>2112</v>
      </c>
      <c r="J313" s="3" t="s">
        <v>2113</v>
      </c>
      <c r="K313" s="3" t="s">
        <v>2114</v>
      </c>
      <c r="L313" s="3" t="s">
        <v>2115</v>
      </c>
      <c r="M313" s="3" t="s">
        <v>2116</v>
      </c>
      <c r="N313" s="3" t="s">
        <v>2117</v>
      </c>
      <c r="O313" s="3" t="s">
        <v>2118</v>
      </c>
      <c r="P313" s="4">
        <v>4997484</v>
      </c>
      <c r="Q313" s="3" t="s">
        <v>33</v>
      </c>
      <c r="R313" s="3" t="s">
        <v>34</v>
      </c>
    </row>
    <row r="314" spans="1:18" ht="89.25" x14ac:dyDescent="0.25">
      <c r="A314" s="3" t="s">
        <v>1285</v>
      </c>
      <c r="B314" s="3" t="s">
        <v>19</v>
      </c>
      <c r="C314" s="3" t="s">
        <v>1707</v>
      </c>
      <c r="D314" s="3" t="s">
        <v>1708</v>
      </c>
      <c r="E314" s="3" t="s">
        <v>22</v>
      </c>
      <c r="F314" s="3" t="s">
        <v>229</v>
      </c>
      <c r="G314" s="3" t="s">
        <v>24</v>
      </c>
      <c r="H314" s="3" t="s">
        <v>2119</v>
      </c>
      <c r="I314" s="3" t="s">
        <v>2120</v>
      </c>
      <c r="J314" s="3" t="s">
        <v>2121</v>
      </c>
      <c r="K314" s="3" t="s">
        <v>2122</v>
      </c>
      <c r="L314" s="3" t="s">
        <v>2123</v>
      </c>
      <c r="M314" s="3" t="s">
        <v>2124</v>
      </c>
      <c r="N314" s="3" t="s">
        <v>2125</v>
      </c>
      <c r="O314" s="3" t="s">
        <v>2126</v>
      </c>
      <c r="P314" s="4">
        <v>4231202</v>
      </c>
      <c r="Q314" s="3" t="s">
        <v>33</v>
      </c>
      <c r="R314" s="3" t="s">
        <v>34</v>
      </c>
    </row>
    <row r="315" spans="1:18" ht="89.25" x14ac:dyDescent="0.25">
      <c r="A315" s="3" t="s">
        <v>1285</v>
      </c>
      <c r="B315" s="3" t="s">
        <v>19</v>
      </c>
      <c r="C315" s="3" t="s">
        <v>1707</v>
      </c>
      <c r="D315" s="3" t="s">
        <v>1708</v>
      </c>
      <c r="E315" s="3" t="s">
        <v>22</v>
      </c>
      <c r="F315" s="3" t="s">
        <v>2127</v>
      </c>
      <c r="G315" s="3" t="s">
        <v>24</v>
      </c>
      <c r="H315" s="3" t="s">
        <v>2128</v>
      </c>
      <c r="I315" s="3" t="s">
        <v>2129</v>
      </c>
      <c r="J315" s="3" t="s">
        <v>2130</v>
      </c>
      <c r="K315" s="3" t="s">
        <v>2131</v>
      </c>
      <c r="L315" s="3" t="s">
        <v>2132</v>
      </c>
      <c r="M315" s="3" t="s">
        <v>2133</v>
      </c>
      <c r="N315" s="3" t="s">
        <v>2134</v>
      </c>
      <c r="O315" s="3" t="s">
        <v>2135</v>
      </c>
      <c r="P315" s="4">
        <v>2614504</v>
      </c>
      <c r="Q315" s="3" t="s">
        <v>33</v>
      </c>
      <c r="R315" s="3" t="s">
        <v>34</v>
      </c>
    </row>
    <row r="316" spans="1:18" ht="89.25" x14ac:dyDescent="0.25">
      <c r="A316" s="3" t="s">
        <v>1285</v>
      </c>
      <c r="B316" s="3" t="s">
        <v>19</v>
      </c>
      <c r="C316" s="3" t="s">
        <v>1707</v>
      </c>
      <c r="D316" s="3" t="s">
        <v>1708</v>
      </c>
      <c r="E316" s="3" t="s">
        <v>44</v>
      </c>
      <c r="F316" s="3" t="s">
        <v>147</v>
      </c>
      <c r="G316" s="3" t="s">
        <v>46</v>
      </c>
      <c r="H316" s="3" t="s">
        <v>2136</v>
      </c>
      <c r="I316" s="3" t="s">
        <v>2137</v>
      </c>
      <c r="J316" s="3" t="s">
        <v>2138</v>
      </c>
      <c r="K316" s="3" t="s">
        <v>2139</v>
      </c>
      <c r="L316" s="3" t="s">
        <v>2140</v>
      </c>
      <c r="M316" s="3" t="s">
        <v>2141</v>
      </c>
      <c r="N316" s="3" t="s">
        <v>2142</v>
      </c>
      <c r="O316" s="3" t="s">
        <v>2143</v>
      </c>
      <c r="P316" s="4">
        <v>3125656</v>
      </c>
      <c r="Q316" s="3" t="s">
        <v>33</v>
      </c>
      <c r="R316" s="3" t="s">
        <v>34</v>
      </c>
    </row>
    <row r="317" spans="1:18" ht="89.25" x14ac:dyDescent="0.25">
      <c r="A317" s="3" t="s">
        <v>1285</v>
      </c>
      <c r="B317" s="3" t="s">
        <v>19</v>
      </c>
      <c r="C317" s="3" t="s">
        <v>1707</v>
      </c>
      <c r="D317" s="3" t="s">
        <v>1708</v>
      </c>
      <c r="E317" s="3" t="s">
        <v>22</v>
      </c>
      <c r="F317" s="3" t="s">
        <v>185</v>
      </c>
      <c r="G317" s="3" t="s">
        <v>24</v>
      </c>
      <c r="H317" s="3" t="s">
        <v>2144</v>
      </c>
      <c r="I317" s="3" t="s">
        <v>2145</v>
      </c>
      <c r="J317" s="3" t="s">
        <v>2146</v>
      </c>
      <c r="K317" s="3" t="s">
        <v>2147</v>
      </c>
      <c r="L317" s="3" t="s">
        <v>2148</v>
      </c>
      <c r="M317" s="3" t="s">
        <v>2149</v>
      </c>
      <c r="N317" s="3" t="s">
        <v>2150</v>
      </c>
      <c r="O317" s="3" t="s">
        <v>2151</v>
      </c>
      <c r="P317" s="4">
        <v>3843027</v>
      </c>
      <c r="Q317" s="3" t="s">
        <v>33</v>
      </c>
      <c r="R317" s="3" t="s">
        <v>34</v>
      </c>
    </row>
    <row r="318" spans="1:18" ht="89.25" x14ac:dyDescent="0.25">
      <c r="A318" s="3" t="s">
        <v>1285</v>
      </c>
      <c r="B318" s="3" t="s">
        <v>19</v>
      </c>
      <c r="C318" s="3" t="s">
        <v>1707</v>
      </c>
      <c r="D318" s="3" t="s">
        <v>1708</v>
      </c>
      <c r="E318" s="3" t="s">
        <v>44</v>
      </c>
      <c r="F318" s="3" t="s">
        <v>1025</v>
      </c>
      <c r="G318" s="3" t="s">
        <v>24</v>
      </c>
      <c r="H318" s="3" t="s">
        <v>2152</v>
      </c>
      <c r="I318" s="3" t="s">
        <v>2153</v>
      </c>
      <c r="J318" s="3" t="s">
        <v>2154</v>
      </c>
      <c r="K318" s="3" t="s">
        <v>2155</v>
      </c>
      <c r="L318" s="3" t="s">
        <v>2156</v>
      </c>
      <c r="M318" s="3" t="s">
        <v>2157</v>
      </c>
      <c r="N318" s="3" t="s">
        <v>2158</v>
      </c>
      <c r="O318" s="3" t="s">
        <v>2159</v>
      </c>
      <c r="P318" s="4">
        <v>9099056</v>
      </c>
      <c r="Q318" s="3" t="s">
        <v>33</v>
      </c>
      <c r="R318" s="3" t="s">
        <v>34</v>
      </c>
    </row>
    <row r="319" spans="1:18" ht="89.25" x14ac:dyDescent="0.25">
      <c r="A319" s="3" t="s">
        <v>1285</v>
      </c>
      <c r="B319" s="3" t="s">
        <v>19</v>
      </c>
      <c r="C319" s="3" t="s">
        <v>1707</v>
      </c>
      <c r="D319" s="3" t="s">
        <v>1708</v>
      </c>
      <c r="E319" s="3" t="s">
        <v>44</v>
      </c>
      <c r="F319" s="3" t="s">
        <v>2160</v>
      </c>
      <c r="G319" s="3" t="s">
        <v>24</v>
      </c>
      <c r="H319" s="3" t="s">
        <v>2161</v>
      </c>
      <c r="I319" s="3" t="s">
        <v>2162</v>
      </c>
      <c r="J319" s="3" t="s">
        <v>2163</v>
      </c>
      <c r="K319" s="3" t="s">
        <v>2164</v>
      </c>
      <c r="L319" s="3" t="s">
        <v>2165</v>
      </c>
      <c r="M319" s="3" t="s">
        <v>2166</v>
      </c>
      <c r="N319" s="3" t="s">
        <v>2167</v>
      </c>
      <c r="O319" s="3" t="s">
        <v>2168</v>
      </c>
      <c r="P319" s="4">
        <v>3538924</v>
      </c>
      <c r="Q319" s="3" t="s">
        <v>33</v>
      </c>
      <c r="R319" s="3" t="s">
        <v>34</v>
      </c>
    </row>
    <row r="320" spans="1:18" ht="89.25" x14ac:dyDescent="0.25">
      <c r="A320" s="3" t="s">
        <v>1285</v>
      </c>
      <c r="B320" s="3" t="s">
        <v>19</v>
      </c>
      <c r="C320" s="3" t="s">
        <v>1707</v>
      </c>
      <c r="D320" s="3" t="s">
        <v>1708</v>
      </c>
      <c r="E320" s="3" t="s">
        <v>44</v>
      </c>
      <c r="F320" s="3" t="s">
        <v>2169</v>
      </c>
      <c r="G320" s="3" t="s">
        <v>24</v>
      </c>
      <c r="H320" s="3" t="s">
        <v>2170</v>
      </c>
      <c r="I320" s="3" t="s">
        <v>2171</v>
      </c>
      <c r="J320" s="3" t="s">
        <v>2172</v>
      </c>
      <c r="K320" s="3" t="s">
        <v>2173</v>
      </c>
      <c r="L320" s="3" t="s">
        <v>2174</v>
      </c>
      <c r="M320" s="3" t="s">
        <v>2175</v>
      </c>
      <c r="N320" s="3" t="s">
        <v>2176</v>
      </c>
      <c r="O320" s="3" t="s">
        <v>2177</v>
      </c>
      <c r="P320" s="4">
        <v>3550743</v>
      </c>
      <c r="Q320" s="3" t="s">
        <v>33</v>
      </c>
      <c r="R320" s="3" t="s">
        <v>34</v>
      </c>
    </row>
    <row r="321" spans="1:18" ht="89.25" x14ac:dyDescent="0.25">
      <c r="A321" s="3" t="s">
        <v>1285</v>
      </c>
      <c r="B321" s="3" t="s">
        <v>19</v>
      </c>
      <c r="C321" s="3" t="s">
        <v>1707</v>
      </c>
      <c r="D321" s="3" t="s">
        <v>1708</v>
      </c>
      <c r="E321" s="3" t="s">
        <v>22</v>
      </c>
      <c r="F321" s="3" t="s">
        <v>35</v>
      </c>
      <c r="G321" s="3" t="s">
        <v>24</v>
      </c>
      <c r="H321" s="3" t="s">
        <v>2178</v>
      </c>
      <c r="I321" s="3" t="s">
        <v>2179</v>
      </c>
      <c r="J321" s="3" t="s">
        <v>2180</v>
      </c>
      <c r="K321" s="3" t="s">
        <v>2181</v>
      </c>
      <c r="L321" s="3" t="s">
        <v>2182</v>
      </c>
      <c r="M321" s="3" t="s">
        <v>2183</v>
      </c>
      <c r="N321" s="3" t="s">
        <v>2184</v>
      </c>
      <c r="O321" s="3" t="s">
        <v>2185</v>
      </c>
      <c r="P321" s="4">
        <v>13138559</v>
      </c>
      <c r="Q321" s="3" t="s">
        <v>33</v>
      </c>
      <c r="R321" s="3" t="s">
        <v>34</v>
      </c>
    </row>
    <row r="322" spans="1:18" ht="89.25" x14ac:dyDescent="0.25">
      <c r="A322" s="3" t="s">
        <v>1285</v>
      </c>
      <c r="B322" s="3" t="s">
        <v>19</v>
      </c>
      <c r="C322" s="3" t="s">
        <v>1707</v>
      </c>
      <c r="D322" s="3" t="s">
        <v>1708</v>
      </c>
      <c r="E322" s="3" t="s">
        <v>22</v>
      </c>
      <c r="F322" s="3" t="s">
        <v>705</v>
      </c>
      <c r="G322" s="3" t="s">
        <v>24</v>
      </c>
      <c r="H322" s="3" t="s">
        <v>706</v>
      </c>
      <c r="I322" s="3" t="s">
        <v>707</v>
      </c>
      <c r="J322" s="3" t="s">
        <v>708</v>
      </c>
      <c r="K322" s="3" t="s">
        <v>2186</v>
      </c>
      <c r="L322" s="3" t="s">
        <v>2187</v>
      </c>
      <c r="M322" s="3" t="s">
        <v>2188</v>
      </c>
      <c r="N322" s="3" t="s">
        <v>2189</v>
      </c>
      <c r="O322" s="3" t="s">
        <v>2190</v>
      </c>
      <c r="P322" s="4">
        <v>5315179</v>
      </c>
      <c r="Q322" s="3" t="s">
        <v>33</v>
      </c>
      <c r="R322" s="3" t="s">
        <v>34</v>
      </c>
    </row>
    <row r="323" spans="1:18" ht="89.25" x14ac:dyDescent="0.25">
      <c r="A323" s="3" t="s">
        <v>1285</v>
      </c>
      <c r="B323" s="3" t="s">
        <v>19</v>
      </c>
      <c r="C323" s="3" t="s">
        <v>1707</v>
      </c>
      <c r="D323" s="3" t="s">
        <v>1708</v>
      </c>
      <c r="E323" s="3" t="s">
        <v>22</v>
      </c>
      <c r="F323" s="3" t="s">
        <v>624</v>
      </c>
      <c r="G323" s="3" t="s">
        <v>24</v>
      </c>
      <c r="H323" s="3" t="s">
        <v>625</v>
      </c>
      <c r="I323" s="3" t="s">
        <v>626</v>
      </c>
      <c r="J323" s="3" t="s">
        <v>627</v>
      </c>
      <c r="K323" s="3" t="s">
        <v>2191</v>
      </c>
      <c r="L323" s="3" t="s">
        <v>2192</v>
      </c>
      <c r="M323" s="3" t="s">
        <v>630</v>
      </c>
      <c r="N323" s="3" t="s">
        <v>631</v>
      </c>
      <c r="O323" s="3" t="s">
        <v>632</v>
      </c>
      <c r="P323" s="4">
        <v>1727099</v>
      </c>
      <c r="Q323" s="3" t="s">
        <v>33</v>
      </c>
      <c r="R323" s="3" t="s">
        <v>34</v>
      </c>
    </row>
    <row r="324" spans="1:18" ht="89.25" x14ac:dyDescent="0.25">
      <c r="A324" s="3" t="s">
        <v>1285</v>
      </c>
      <c r="B324" s="3" t="s">
        <v>19</v>
      </c>
      <c r="C324" s="3" t="s">
        <v>1707</v>
      </c>
      <c r="D324" s="3" t="s">
        <v>1708</v>
      </c>
      <c r="E324" s="3" t="s">
        <v>44</v>
      </c>
      <c r="F324" s="3" t="s">
        <v>2193</v>
      </c>
      <c r="G324" s="3" t="s">
        <v>24</v>
      </c>
      <c r="H324" s="3" t="s">
        <v>2194</v>
      </c>
      <c r="I324" s="3" t="s">
        <v>2195</v>
      </c>
      <c r="J324" s="3" t="s">
        <v>2196</v>
      </c>
      <c r="K324" s="3" t="s">
        <v>2197</v>
      </c>
      <c r="L324" s="3" t="s">
        <v>2198</v>
      </c>
      <c r="M324" s="3" t="s">
        <v>2199</v>
      </c>
      <c r="N324" s="3" t="s">
        <v>2200</v>
      </c>
      <c r="O324" s="3" t="s">
        <v>2201</v>
      </c>
      <c r="P324" s="4">
        <v>2451125</v>
      </c>
      <c r="Q324" s="3" t="s">
        <v>33</v>
      </c>
      <c r="R324" s="3" t="s">
        <v>34</v>
      </c>
    </row>
    <row r="325" spans="1:18" ht="89.25" x14ac:dyDescent="0.25">
      <c r="A325" s="3" t="s">
        <v>1285</v>
      </c>
      <c r="B325" s="3" t="s">
        <v>19</v>
      </c>
      <c r="C325" s="3" t="s">
        <v>1707</v>
      </c>
      <c r="D325" s="3" t="s">
        <v>1708</v>
      </c>
      <c r="E325" s="3" t="s">
        <v>58</v>
      </c>
      <c r="F325" s="3" t="s">
        <v>59</v>
      </c>
      <c r="G325" s="3" t="s">
        <v>24</v>
      </c>
      <c r="H325" s="3" t="s">
        <v>60</v>
      </c>
      <c r="I325" s="3" t="s">
        <v>61</v>
      </c>
      <c r="J325" s="3" t="s">
        <v>62</v>
      </c>
      <c r="K325" s="3" t="s">
        <v>2202</v>
      </c>
      <c r="L325" s="3" t="s">
        <v>2203</v>
      </c>
      <c r="M325" s="3" t="s">
        <v>2204</v>
      </c>
      <c r="N325" s="3" t="s">
        <v>916</v>
      </c>
      <c r="O325" s="3" t="s">
        <v>917</v>
      </c>
      <c r="P325" s="4">
        <v>2579828</v>
      </c>
      <c r="Q325" s="3" t="s">
        <v>33</v>
      </c>
      <c r="R325" s="3" t="s">
        <v>34</v>
      </c>
    </row>
    <row r="326" spans="1:18" ht="89.25" x14ac:dyDescent="0.25">
      <c r="A326" s="3" t="s">
        <v>1285</v>
      </c>
      <c r="B326" s="3" t="s">
        <v>19</v>
      </c>
      <c r="C326" s="3" t="s">
        <v>1707</v>
      </c>
      <c r="D326" s="3" t="s">
        <v>1708</v>
      </c>
      <c r="E326" s="3" t="s">
        <v>68</v>
      </c>
      <c r="F326" s="3" t="s">
        <v>2205</v>
      </c>
      <c r="G326" s="3" t="s">
        <v>24</v>
      </c>
      <c r="H326" s="3" t="s">
        <v>2206</v>
      </c>
      <c r="I326" s="3" t="s">
        <v>2207</v>
      </c>
      <c r="J326" s="3" t="s">
        <v>2208</v>
      </c>
      <c r="K326" s="3" t="s">
        <v>2209</v>
      </c>
      <c r="L326" s="3" t="s">
        <v>2210</v>
      </c>
      <c r="M326" s="3" t="s">
        <v>2211</v>
      </c>
      <c r="N326" s="3" t="s">
        <v>2212</v>
      </c>
      <c r="O326" s="3" t="s">
        <v>2213</v>
      </c>
      <c r="P326" s="4">
        <v>1179963</v>
      </c>
      <c r="Q326" s="3" t="s">
        <v>33</v>
      </c>
      <c r="R326" s="3" t="s">
        <v>34</v>
      </c>
    </row>
    <row r="327" spans="1:18" ht="89.25" x14ac:dyDescent="0.25">
      <c r="A327" s="3" t="s">
        <v>1285</v>
      </c>
      <c r="B327" s="3" t="s">
        <v>19</v>
      </c>
      <c r="C327" s="3" t="s">
        <v>1707</v>
      </c>
      <c r="D327" s="3" t="s">
        <v>1708</v>
      </c>
      <c r="E327" s="3" t="s">
        <v>22</v>
      </c>
      <c r="F327" s="3" t="s">
        <v>2214</v>
      </c>
      <c r="G327" s="3" t="s">
        <v>24</v>
      </c>
      <c r="H327" s="3" t="s">
        <v>2215</v>
      </c>
      <c r="I327" s="3" t="s">
        <v>2216</v>
      </c>
      <c r="J327" s="3" t="s">
        <v>2217</v>
      </c>
      <c r="K327" s="3" t="s">
        <v>2218</v>
      </c>
      <c r="L327" s="3" t="s">
        <v>2219</v>
      </c>
      <c r="M327" s="3" t="s">
        <v>2220</v>
      </c>
      <c r="N327" s="3" t="s">
        <v>2221</v>
      </c>
      <c r="O327" s="3" t="s">
        <v>2222</v>
      </c>
      <c r="P327" s="4">
        <v>4624338</v>
      </c>
      <c r="Q327" s="3" t="s">
        <v>33</v>
      </c>
      <c r="R327" s="3" t="s">
        <v>34</v>
      </c>
    </row>
    <row r="328" spans="1:18" ht="89.25" x14ac:dyDescent="0.25">
      <c r="A328" s="3" t="s">
        <v>1285</v>
      </c>
      <c r="B328" s="3" t="s">
        <v>19</v>
      </c>
      <c r="C328" s="3" t="s">
        <v>1707</v>
      </c>
      <c r="D328" s="3" t="s">
        <v>1708</v>
      </c>
      <c r="E328" s="3" t="s">
        <v>22</v>
      </c>
      <c r="F328" s="3" t="s">
        <v>2127</v>
      </c>
      <c r="G328" s="3" t="s">
        <v>24</v>
      </c>
      <c r="H328" s="3" t="s">
        <v>2223</v>
      </c>
      <c r="I328" s="3" t="s">
        <v>2224</v>
      </c>
      <c r="J328" s="3" t="s">
        <v>2225</v>
      </c>
      <c r="K328" s="3" t="s">
        <v>2226</v>
      </c>
      <c r="L328" s="3" t="s">
        <v>2227</v>
      </c>
      <c r="M328" s="3" t="s">
        <v>2228</v>
      </c>
      <c r="N328" s="3" t="s">
        <v>2229</v>
      </c>
      <c r="O328" s="3" t="s">
        <v>2230</v>
      </c>
      <c r="P328" s="4">
        <v>1638769</v>
      </c>
      <c r="Q328" s="3" t="s">
        <v>33</v>
      </c>
      <c r="R328" s="3" t="s">
        <v>34</v>
      </c>
    </row>
    <row r="329" spans="1:18" ht="89.25" x14ac:dyDescent="0.25">
      <c r="A329" s="3" t="s">
        <v>1285</v>
      </c>
      <c r="B329" s="3" t="s">
        <v>19</v>
      </c>
      <c r="C329" s="3" t="s">
        <v>1707</v>
      </c>
      <c r="D329" s="3" t="s">
        <v>1708</v>
      </c>
      <c r="E329" s="3" t="s">
        <v>68</v>
      </c>
      <c r="F329" s="3" t="s">
        <v>2231</v>
      </c>
      <c r="G329" s="3" t="s">
        <v>24</v>
      </c>
      <c r="H329" s="3" t="s">
        <v>2232</v>
      </c>
      <c r="I329" s="3" t="s">
        <v>2233</v>
      </c>
      <c r="J329" s="3" t="s">
        <v>2234</v>
      </c>
      <c r="K329" s="3" t="s">
        <v>2235</v>
      </c>
      <c r="L329" s="3" t="s">
        <v>2236</v>
      </c>
      <c r="M329" s="3" t="s">
        <v>2237</v>
      </c>
      <c r="N329" s="3" t="s">
        <v>2238</v>
      </c>
      <c r="O329" s="3" t="s">
        <v>2239</v>
      </c>
      <c r="P329" s="4">
        <v>1271936</v>
      </c>
      <c r="Q329" s="3" t="s">
        <v>33</v>
      </c>
      <c r="R329" s="3" t="s">
        <v>34</v>
      </c>
    </row>
    <row r="330" spans="1:18" ht="89.25" x14ac:dyDescent="0.25">
      <c r="A330" s="3" t="s">
        <v>1285</v>
      </c>
      <c r="B330" s="3" t="s">
        <v>19</v>
      </c>
      <c r="C330" s="3" t="s">
        <v>1707</v>
      </c>
      <c r="D330" s="3" t="s">
        <v>1708</v>
      </c>
      <c r="E330" s="3" t="s">
        <v>68</v>
      </c>
      <c r="F330" s="3" t="s">
        <v>2240</v>
      </c>
      <c r="G330" s="3" t="s">
        <v>24</v>
      </c>
      <c r="H330" s="3" t="s">
        <v>2241</v>
      </c>
      <c r="I330" s="3" t="s">
        <v>2242</v>
      </c>
      <c r="J330" s="3" t="s">
        <v>2243</v>
      </c>
      <c r="K330" s="3" t="s">
        <v>2244</v>
      </c>
      <c r="L330" s="3" t="s">
        <v>2245</v>
      </c>
      <c r="M330" s="3" t="s">
        <v>2246</v>
      </c>
      <c r="N330" s="3" t="s">
        <v>2247</v>
      </c>
      <c r="O330" s="3" t="s">
        <v>2248</v>
      </c>
      <c r="P330" s="4">
        <v>2867046</v>
      </c>
      <c r="Q330" s="3" t="s">
        <v>33</v>
      </c>
      <c r="R330" s="3" t="s">
        <v>34</v>
      </c>
    </row>
    <row r="331" spans="1:18" ht="89.25" x14ac:dyDescent="0.25">
      <c r="A331" s="3" t="s">
        <v>1285</v>
      </c>
      <c r="B331" s="3" t="s">
        <v>19</v>
      </c>
      <c r="C331" s="3" t="s">
        <v>1707</v>
      </c>
      <c r="D331" s="3" t="s">
        <v>1708</v>
      </c>
      <c r="E331" s="3" t="s">
        <v>44</v>
      </c>
      <c r="F331" s="3" t="s">
        <v>2249</v>
      </c>
      <c r="G331" s="3" t="s">
        <v>24</v>
      </c>
      <c r="H331" s="3" t="s">
        <v>2250</v>
      </c>
      <c r="I331" s="3" t="s">
        <v>2251</v>
      </c>
      <c r="J331" s="3" t="s">
        <v>2252</v>
      </c>
      <c r="K331" s="3" t="s">
        <v>2253</v>
      </c>
      <c r="L331" s="3" t="s">
        <v>2254</v>
      </c>
      <c r="M331" s="3" t="s">
        <v>2255</v>
      </c>
      <c r="N331" s="3" t="s">
        <v>2256</v>
      </c>
      <c r="O331" s="3" t="s">
        <v>2257</v>
      </c>
      <c r="P331" s="4">
        <v>3854944</v>
      </c>
      <c r="Q331" s="3" t="s">
        <v>33</v>
      </c>
      <c r="R331" s="3" t="s">
        <v>34</v>
      </c>
    </row>
    <row r="332" spans="1:18" ht="89.25" x14ac:dyDescent="0.25">
      <c r="A332" s="3" t="s">
        <v>1285</v>
      </c>
      <c r="B332" s="3" t="s">
        <v>19</v>
      </c>
      <c r="C332" s="3" t="s">
        <v>1707</v>
      </c>
      <c r="D332" s="3" t="s">
        <v>1708</v>
      </c>
      <c r="E332" s="3" t="s">
        <v>58</v>
      </c>
      <c r="F332" s="3" t="s">
        <v>2258</v>
      </c>
      <c r="G332" s="3" t="s">
        <v>24</v>
      </c>
      <c r="H332" s="3" t="s">
        <v>2259</v>
      </c>
      <c r="I332" s="3" t="s">
        <v>2260</v>
      </c>
      <c r="J332" s="3" t="s">
        <v>2261</v>
      </c>
      <c r="K332" s="3" t="s">
        <v>2262</v>
      </c>
      <c r="L332" s="3" t="s">
        <v>2263</v>
      </c>
      <c r="M332" s="3" t="s">
        <v>2264</v>
      </c>
      <c r="N332" s="3" t="s">
        <v>2265</v>
      </c>
      <c r="O332" s="3" t="s">
        <v>2266</v>
      </c>
      <c r="P332" s="4">
        <v>4198499</v>
      </c>
      <c r="Q332" s="3" t="s">
        <v>33</v>
      </c>
      <c r="R332" s="3" t="s">
        <v>34</v>
      </c>
    </row>
    <row r="333" spans="1:18" ht="89.25" x14ac:dyDescent="0.25">
      <c r="A333" s="3" t="s">
        <v>1285</v>
      </c>
      <c r="B333" s="3" t="s">
        <v>19</v>
      </c>
      <c r="C333" s="3" t="s">
        <v>1707</v>
      </c>
      <c r="D333" s="3" t="s">
        <v>1708</v>
      </c>
      <c r="E333" s="3" t="s">
        <v>44</v>
      </c>
      <c r="F333" s="3" t="s">
        <v>195</v>
      </c>
      <c r="G333" s="3" t="s">
        <v>24</v>
      </c>
      <c r="H333" s="3" t="s">
        <v>2267</v>
      </c>
      <c r="I333" s="3" t="s">
        <v>2268</v>
      </c>
      <c r="J333" s="3" t="s">
        <v>2269</v>
      </c>
      <c r="K333" s="3" t="s">
        <v>2270</v>
      </c>
      <c r="L333" s="3" t="s">
        <v>2271</v>
      </c>
      <c r="M333" s="3" t="s">
        <v>2272</v>
      </c>
      <c r="N333" s="3" t="s">
        <v>2273</v>
      </c>
      <c r="O333" s="3" t="s">
        <v>2274</v>
      </c>
      <c r="P333" s="4">
        <v>4429111</v>
      </c>
      <c r="Q333" s="3" t="s">
        <v>33</v>
      </c>
      <c r="R333" s="3" t="s">
        <v>34</v>
      </c>
    </row>
    <row r="334" spans="1:18" ht="89.25" x14ac:dyDescent="0.25">
      <c r="A334" s="3" t="s">
        <v>1285</v>
      </c>
      <c r="B334" s="3" t="s">
        <v>19</v>
      </c>
      <c r="C334" s="3" t="s">
        <v>1707</v>
      </c>
      <c r="D334" s="3" t="s">
        <v>1708</v>
      </c>
      <c r="E334" s="3" t="s">
        <v>44</v>
      </c>
      <c r="F334" s="3" t="s">
        <v>410</v>
      </c>
      <c r="G334" s="3" t="s">
        <v>24</v>
      </c>
      <c r="H334" s="3" t="s">
        <v>2275</v>
      </c>
      <c r="I334" s="3" t="s">
        <v>2276</v>
      </c>
      <c r="J334" s="3" t="s">
        <v>2277</v>
      </c>
      <c r="K334" s="3" t="s">
        <v>2278</v>
      </c>
      <c r="L334" s="3" t="s">
        <v>2279</v>
      </c>
      <c r="M334" s="3" t="s">
        <v>2280</v>
      </c>
      <c r="N334" s="3" t="s">
        <v>2281</v>
      </c>
      <c r="O334" s="3" t="s">
        <v>2282</v>
      </c>
      <c r="P334" s="4">
        <v>1726106</v>
      </c>
      <c r="Q334" s="3" t="s">
        <v>33</v>
      </c>
      <c r="R334" s="3" t="s">
        <v>34</v>
      </c>
    </row>
    <row r="335" spans="1:18" ht="89.25" x14ac:dyDescent="0.25">
      <c r="A335" s="3" t="s">
        <v>1285</v>
      </c>
      <c r="B335" s="3" t="s">
        <v>19</v>
      </c>
      <c r="C335" s="3" t="s">
        <v>1707</v>
      </c>
      <c r="D335" s="3" t="s">
        <v>1708</v>
      </c>
      <c r="E335" s="3" t="s">
        <v>22</v>
      </c>
      <c r="F335" s="3" t="s">
        <v>442</v>
      </c>
      <c r="G335" s="3" t="s">
        <v>24</v>
      </c>
      <c r="H335" s="3" t="s">
        <v>2283</v>
      </c>
      <c r="I335" s="3" t="s">
        <v>2284</v>
      </c>
      <c r="J335" s="3" t="s">
        <v>2285</v>
      </c>
      <c r="K335" s="3" t="s">
        <v>2286</v>
      </c>
      <c r="L335" s="3" t="s">
        <v>2287</v>
      </c>
      <c r="M335" s="3" t="s">
        <v>2288</v>
      </c>
      <c r="N335" s="3" t="s">
        <v>2289</v>
      </c>
      <c r="O335" s="3" t="s">
        <v>2290</v>
      </c>
      <c r="P335" s="4">
        <v>7348334</v>
      </c>
      <c r="Q335" s="3" t="s">
        <v>33</v>
      </c>
      <c r="R335" s="3" t="s">
        <v>34</v>
      </c>
    </row>
    <row r="336" spans="1:18" ht="89.25" x14ac:dyDescent="0.25">
      <c r="A336" s="3" t="s">
        <v>1285</v>
      </c>
      <c r="B336" s="3" t="s">
        <v>19</v>
      </c>
      <c r="C336" s="3" t="s">
        <v>1707</v>
      </c>
      <c r="D336" s="3" t="s">
        <v>1708</v>
      </c>
      <c r="E336" s="3" t="s">
        <v>44</v>
      </c>
      <c r="F336" s="3" t="s">
        <v>2291</v>
      </c>
      <c r="G336" s="3" t="s">
        <v>24</v>
      </c>
      <c r="H336" s="3" t="s">
        <v>2292</v>
      </c>
      <c r="I336" s="3" t="s">
        <v>2293</v>
      </c>
      <c r="J336" s="3" t="s">
        <v>2294</v>
      </c>
      <c r="K336" s="3" t="s">
        <v>2295</v>
      </c>
      <c r="L336" s="3" t="s">
        <v>2296</v>
      </c>
      <c r="M336" s="3" t="s">
        <v>2297</v>
      </c>
      <c r="N336" s="3" t="s">
        <v>2298</v>
      </c>
      <c r="O336" s="3" t="s">
        <v>2299</v>
      </c>
      <c r="P336" s="4">
        <v>4104758</v>
      </c>
      <c r="Q336" s="3" t="s">
        <v>33</v>
      </c>
      <c r="R336" s="3" t="s">
        <v>34</v>
      </c>
    </row>
    <row r="337" spans="1:18" ht="89.25" x14ac:dyDescent="0.25">
      <c r="A337" s="3" t="s">
        <v>1285</v>
      </c>
      <c r="B337" s="3" t="s">
        <v>19</v>
      </c>
      <c r="C337" s="3" t="s">
        <v>1707</v>
      </c>
      <c r="D337" s="3" t="s">
        <v>1708</v>
      </c>
      <c r="E337" s="3" t="s">
        <v>58</v>
      </c>
      <c r="F337" s="3" t="s">
        <v>204</v>
      </c>
      <c r="G337" s="3" t="s">
        <v>24</v>
      </c>
      <c r="H337" s="3" t="s">
        <v>2300</v>
      </c>
      <c r="I337" s="3" t="s">
        <v>2301</v>
      </c>
      <c r="J337" s="3" t="s">
        <v>2302</v>
      </c>
      <c r="K337" s="3" t="s">
        <v>2303</v>
      </c>
      <c r="L337" s="3" t="s">
        <v>2304</v>
      </c>
      <c r="M337" s="3" t="s">
        <v>2305</v>
      </c>
      <c r="N337" s="3" t="s">
        <v>2306</v>
      </c>
      <c r="O337" s="3" t="s">
        <v>2307</v>
      </c>
      <c r="P337" s="4">
        <v>2252918</v>
      </c>
      <c r="Q337" s="3" t="s">
        <v>33</v>
      </c>
      <c r="R337" s="3" t="s">
        <v>34</v>
      </c>
    </row>
    <row r="338" spans="1:18" ht="89.25" x14ac:dyDescent="0.25">
      <c r="A338" s="3" t="s">
        <v>1285</v>
      </c>
      <c r="B338" s="3" t="s">
        <v>19</v>
      </c>
      <c r="C338" s="3" t="s">
        <v>1707</v>
      </c>
      <c r="D338" s="3" t="s">
        <v>1708</v>
      </c>
      <c r="E338" s="3" t="s">
        <v>22</v>
      </c>
      <c r="F338" s="3" t="s">
        <v>1460</v>
      </c>
      <c r="G338" s="3" t="s">
        <v>24</v>
      </c>
      <c r="H338" s="3" t="s">
        <v>2308</v>
      </c>
      <c r="I338" s="3" t="s">
        <v>2309</v>
      </c>
      <c r="J338" s="3" t="s">
        <v>2310</v>
      </c>
      <c r="K338" s="3" t="s">
        <v>2311</v>
      </c>
      <c r="L338" s="3" t="s">
        <v>2312</v>
      </c>
      <c r="M338" s="3" t="s">
        <v>2313</v>
      </c>
      <c r="N338" s="3" t="s">
        <v>2314</v>
      </c>
      <c r="O338" s="3" t="s">
        <v>2315</v>
      </c>
      <c r="P338" s="4">
        <v>9376450</v>
      </c>
      <c r="Q338" s="3" t="s">
        <v>33</v>
      </c>
      <c r="R338" s="3" t="s">
        <v>34</v>
      </c>
    </row>
    <row r="339" spans="1:18" ht="89.25" x14ac:dyDescent="0.25">
      <c r="A339" s="3" t="s">
        <v>1285</v>
      </c>
      <c r="B339" s="3" t="s">
        <v>19</v>
      </c>
      <c r="C339" s="3" t="s">
        <v>1707</v>
      </c>
      <c r="D339" s="3" t="s">
        <v>1708</v>
      </c>
      <c r="E339" s="3" t="s">
        <v>22</v>
      </c>
      <c r="F339" s="3" t="s">
        <v>705</v>
      </c>
      <c r="G339" s="3" t="s">
        <v>24</v>
      </c>
      <c r="H339" s="3" t="s">
        <v>2316</v>
      </c>
      <c r="I339" s="3" t="s">
        <v>2317</v>
      </c>
      <c r="J339" s="3" t="s">
        <v>2318</v>
      </c>
      <c r="K339" s="3" t="s">
        <v>2319</v>
      </c>
      <c r="L339" s="3" t="s">
        <v>2320</v>
      </c>
      <c r="M339" s="3" t="s">
        <v>2321</v>
      </c>
      <c r="N339" s="3" t="s">
        <v>2322</v>
      </c>
      <c r="O339" s="3" t="s">
        <v>2323</v>
      </c>
      <c r="P339" s="4">
        <v>2020236</v>
      </c>
      <c r="Q339" s="3" t="s">
        <v>33</v>
      </c>
      <c r="R339" s="3" t="s">
        <v>34</v>
      </c>
    </row>
    <row r="340" spans="1:18" ht="89.25" x14ac:dyDescent="0.25">
      <c r="A340" s="3" t="s">
        <v>1285</v>
      </c>
      <c r="B340" s="3" t="s">
        <v>19</v>
      </c>
      <c r="C340" s="3" t="s">
        <v>1707</v>
      </c>
      <c r="D340" s="3" t="s">
        <v>1708</v>
      </c>
      <c r="E340" s="3" t="s">
        <v>22</v>
      </c>
      <c r="F340" s="3" t="s">
        <v>287</v>
      </c>
      <c r="G340" s="3" t="s">
        <v>24</v>
      </c>
      <c r="H340" s="3" t="s">
        <v>2324</v>
      </c>
      <c r="I340" s="3" t="s">
        <v>2325</v>
      </c>
      <c r="J340" s="3" t="s">
        <v>2326</v>
      </c>
      <c r="K340" s="3" t="s">
        <v>2327</v>
      </c>
      <c r="L340" s="3" t="s">
        <v>2328</v>
      </c>
      <c r="M340" s="3" t="s">
        <v>2329</v>
      </c>
      <c r="N340" s="3" t="s">
        <v>2330</v>
      </c>
      <c r="O340" s="3" t="s">
        <v>2331</v>
      </c>
      <c r="P340" s="4">
        <v>1438560</v>
      </c>
      <c r="Q340" s="3" t="s">
        <v>33</v>
      </c>
      <c r="R340" s="3" t="s">
        <v>34</v>
      </c>
    </row>
    <row r="341" spans="1:18" ht="89.25" x14ac:dyDescent="0.25">
      <c r="A341" s="3" t="s">
        <v>1285</v>
      </c>
      <c r="B341" s="3" t="s">
        <v>19</v>
      </c>
      <c r="C341" s="3" t="s">
        <v>1707</v>
      </c>
      <c r="D341" s="3" t="s">
        <v>1708</v>
      </c>
      <c r="E341" s="3" t="s">
        <v>68</v>
      </c>
      <c r="F341" s="3" t="s">
        <v>247</v>
      </c>
      <c r="G341" s="3" t="s">
        <v>24</v>
      </c>
      <c r="H341" s="3" t="s">
        <v>248</v>
      </c>
      <c r="I341" s="3" t="s">
        <v>249</v>
      </c>
      <c r="J341" s="3" t="s">
        <v>250</v>
      </c>
      <c r="K341" s="3" t="s">
        <v>2332</v>
      </c>
      <c r="L341" s="3" t="s">
        <v>2333</v>
      </c>
      <c r="M341" s="3" t="s">
        <v>2334</v>
      </c>
      <c r="N341" s="3" t="s">
        <v>2335</v>
      </c>
      <c r="O341" s="3" t="s">
        <v>2336</v>
      </c>
      <c r="P341" s="4">
        <v>5794103</v>
      </c>
      <c r="Q341" s="3" t="s">
        <v>33</v>
      </c>
      <c r="R341" s="3" t="s">
        <v>34</v>
      </c>
    </row>
    <row r="342" spans="1:18" ht="127.5" x14ac:dyDescent="0.25">
      <c r="A342" s="3" t="s">
        <v>1285</v>
      </c>
      <c r="B342" s="3" t="s">
        <v>19</v>
      </c>
      <c r="C342" s="3" t="s">
        <v>1707</v>
      </c>
      <c r="D342" s="3" t="s">
        <v>1708</v>
      </c>
      <c r="E342" s="3" t="s">
        <v>22</v>
      </c>
      <c r="F342" s="3" t="s">
        <v>124</v>
      </c>
      <c r="G342" s="3" t="s">
        <v>24</v>
      </c>
      <c r="H342" s="3" t="s">
        <v>2337</v>
      </c>
      <c r="I342" s="3" t="s">
        <v>2338</v>
      </c>
      <c r="J342" s="3" t="s">
        <v>2339</v>
      </c>
      <c r="K342" s="3" t="s">
        <v>2340</v>
      </c>
      <c r="L342" s="3" t="s">
        <v>2341</v>
      </c>
      <c r="M342" s="3" t="s">
        <v>2342</v>
      </c>
      <c r="N342" s="3" t="s">
        <v>2343</v>
      </c>
      <c r="O342" s="3" t="s">
        <v>2344</v>
      </c>
      <c r="P342" s="4">
        <v>2474797</v>
      </c>
      <c r="Q342" s="3" t="s">
        <v>33</v>
      </c>
      <c r="R342" s="3" t="s">
        <v>34</v>
      </c>
    </row>
    <row r="343" spans="1:18" ht="89.25" x14ac:dyDescent="0.25">
      <c r="A343" s="3" t="s">
        <v>1285</v>
      </c>
      <c r="B343" s="3" t="s">
        <v>19</v>
      </c>
      <c r="C343" s="3" t="s">
        <v>1707</v>
      </c>
      <c r="D343" s="3" t="s">
        <v>1708</v>
      </c>
      <c r="E343" s="3" t="s">
        <v>22</v>
      </c>
      <c r="F343" s="3" t="s">
        <v>1119</v>
      </c>
      <c r="G343" s="3" t="s">
        <v>24</v>
      </c>
      <c r="H343" s="3" t="s">
        <v>1480</v>
      </c>
      <c r="I343" s="3" t="s">
        <v>1481</v>
      </c>
      <c r="J343" s="3" t="s">
        <v>1482</v>
      </c>
      <c r="K343" s="3" t="s">
        <v>2345</v>
      </c>
      <c r="L343" s="3" t="s">
        <v>2346</v>
      </c>
      <c r="M343" s="3" t="s">
        <v>2347</v>
      </c>
      <c r="N343" s="3" t="s">
        <v>2348</v>
      </c>
      <c r="O343" s="3" t="s">
        <v>2349</v>
      </c>
      <c r="P343" s="4">
        <v>5193138</v>
      </c>
      <c r="Q343" s="3" t="s">
        <v>33</v>
      </c>
      <c r="R343" s="3" t="s">
        <v>34</v>
      </c>
    </row>
    <row r="344" spans="1:18" ht="89.25" x14ac:dyDescent="0.25">
      <c r="A344" s="3" t="s">
        <v>1285</v>
      </c>
      <c r="B344" s="3" t="s">
        <v>19</v>
      </c>
      <c r="C344" s="3" t="s">
        <v>1707</v>
      </c>
      <c r="D344" s="3" t="s">
        <v>1708</v>
      </c>
      <c r="E344" s="3" t="s">
        <v>22</v>
      </c>
      <c r="F344" s="3" t="s">
        <v>185</v>
      </c>
      <c r="G344" s="3" t="s">
        <v>24</v>
      </c>
      <c r="H344" s="3" t="s">
        <v>2350</v>
      </c>
      <c r="I344" s="3" t="s">
        <v>2351</v>
      </c>
      <c r="J344" s="3" t="s">
        <v>2352</v>
      </c>
      <c r="K344" s="3" t="s">
        <v>2353</v>
      </c>
      <c r="L344" s="3" t="s">
        <v>2354</v>
      </c>
      <c r="M344" s="3" t="s">
        <v>2355</v>
      </c>
      <c r="N344" s="3" t="s">
        <v>2356</v>
      </c>
      <c r="O344" s="3" t="s">
        <v>2357</v>
      </c>
      <c r="P344" s="4">
        <v>8044652</v>
      </c>
      <c r="Q344" s="3" t="s">
        <v>33</v>
      </c>
      <c r="R344" s="3" t="s">
        <v>34</v>
      </c>
    </row>
    <row r="345" spans="1:18" ht="89.25" x14ac:dyDescent="0.25">
      <c r="A345" s="3" t="s">
        <v>1285</v>
      </c>
      <c r="B345" s="3" t="s">
        <v>19</v>
      </c>
      <c r="C345" s="3" t="s">
        <v>1707</v>
      </c>
      <c r="D345" s="3" t="s">
        <v>1708</v>
      </c>
      <c r="E345" s="3" t="s">
        <v>22</v>
      </c>
      <c r="F345" s="3" t="s">
        <v>1119</v>
      </c>
      <c r="G345" s="3" t="s">
        <v>24</v>
      </c>
      <c r="H345" s="3" t="s">
        <v>2358</v>
      </c>
      <c r="I345" s="3" t="s">
        <v>2359</v>
      </c>
      <c r="J345" s="3" t="s">
        <v>2360</v>
      </c>
      <c r="K345" s="3" t="s">
        <v>2361</v>
      </c>
      <c r="L345" s="3" t="s">
        <v>2362</v>
      </c>
      <c r="M345" s="3" t="s">
        <v>2363</v>
      </c>
      <c r="N345" s="3" t="s">
        <v>2364</v>
      </c>
      <c r="O345" s="3" t="s">
        <v>2365</v>
      </c>
      <c r="P345" s="4">
        <v>1000706</v>
      </c>
      <c r="Q345" s="3" t="s">
        <v>33</v>
      </c>
      <c r="R345" s="3" t="s">
        <v>34</v>
      </c>
    </row>
    <row r="346" spans="1:18" ht="89.25" x14ac:dyDescent="0.25">
      <c r="A346" s="3" t="s">
        <v>1285</v>
      </c>
      <c r="B346" s="3" t="s">
        <v>19</v>
      </c>
      <c r="C346" s="3" t="s">
        <v>1707</v>
      </c>
      <c r="D346" s="3" t="s">
        <v>1708</v>
      </c>
      <c r="E346" s="3" t="s">
        <v>22</v>
      </c>
      <c r="F346" s="3" t="s">
        <v>35</v>
      </c>
      <c r="G346" s="3" t="s">
        <v>24</v>
      </c>
      <c r="H346" s="3" t="s">
        <v>2366</v>
      </c>
      <c r="I346" s="3" t="s">
        <v>2367</v>
      </c>
      <c r="J346" s="3" t="s">
        <v>2368</v>
      </c>
      <c r="K346" s="3" t="s">
        <v>2369</v>
      </c>
      <c r="L346" s="3" t="s">
        <v>2370</v>
      </c>
      <c r="M346" s="3" t="s">
        <v>2371</v>
      </c>
      <c r="N346" s="3" t="s">
        <v>2372</v>
      </c>
      <c r="O346" s="3" t="s">
        <v>2373</v>
      </c>
      <c r="P346" s="4">
        <v>5105497</v>
      </c>
      <c r="Q346" s="3" t="s">
        <v>33</v>
      </c>
      <c r="R346" s="3" t="s">
        <v>34</v>
      </c>
    </row>
    <row r="347" spans="1:18" ht="89.25" x14ac:dyDescent="0.25">
      <c r="A347" s="3" t="s">
        <v>1285</v>
      </c>
      <c r="B347" s="3" t="s">
        <v>19</v>
      </c>
      <c r="C347" s="3" t="s">
        <v>1707</v>
      </c>
      <c r="D347" s="3" t="s">
        <v>1708</v>
      </c>
      <c r="E347" s="3" t="s">
        <v>22</v>
      </c>
      <c r="F347" s="3" t="s">
        <v>705</v>
      </c>
      <c r="G347" s="3" t="s">
        <v>24</v>
      </c>
      <c r="H347" s="3" t="s">
        <v>2374</v>
      </c>
      <c r="I347" s="3" t="s">
        <v>2375</v>
      </c>
      <c r="J347" s="3" t="s">
        <v>2376</v>
      </c>
      <c r="K347" s="3" t="s">
        <v>2377</v>
      </c>
      <c r="L347" s="3" t="s">
        <v>2378</v>
      </c>
      <c r="M347" s="3" t="s">
        <v>2379</v>
      </c>
      <c r="N347" s="3" t="s">
        <v>2380</v>
      </c>
      <c r="O347" s="3" t="s">
        <v>2381</v>
      </c>
      <c r="P347" s="4">
        <v>2767026</v>
      </c>
      <c r="Q347" s="3" t="s">
        <v>33</v>
      </c>
      <c r="R347" s="3" t="s">
        <v>34</v>
      </c>
    </row>
    <row r="348" spans="1:18" ht="89.25" x14ac:dyDescent="0.25">
      <c r="A348" s="3" t="s">
        <v>1285</v>
      </c>
      <c r="B348" s="3" t="s">
        <v>19</v>
      </c>
      <c r="C348" s="3" t="s">
        <v>1707</v>
      </c>
      <c r="D348" s="3" t="s">
        <v>1708</v>
      </c>
      <c r="E348" s="3" t="s">
        <v>22</v>
      </c>
      <c r="F348" s="3" t="s">
        <v>124</v>
      </c>
      <c r="G348" s="3" t="s">
        <v>24</v>
      </c>
      <c r="H348" s="3" t="s">
        <v>2382</v>
      </c>
      <c r="I348" s="3" t="s">
        <v>2383</v>
      </c>
      <c r="J348" s="3" t="s">
        <v>2384</v>
      </c>
      <c r="K348" s="3" t="s">
        <v>2385</v>
      </c>
      <c r="L348" s="3" t="s">
        <v>2386</v>
      </c>
      <c r="M348" s="3" t="s">
        <v>2387</v>
      </c>
      <c r="N348" s="3" t="s">
        <v>2388</v>
      </c>
      <c r="O348" s="3" t="s">
        <v>2389</v>
      </c>
      <c r="P348" s="4">
        <v>3252797</v>
      </c>
      <c r="Q348" s="3" t="s">
        <v>33</v>
      </c>
      <c r="R348" s="3" t="s">
        <v>34</v>
      </c>
    </row>
    <row r="349" spans="1:18" ht="89.25" x14ac:dyDescent="0.25">
      <c r="A349" s="3" t="s">
        <v>1285</v>
      </c>
      <c r="B349" s="3" t="s">
        <v>19</v>
      </c>
      <c r="C349" s="3" t="s">
        <v>1707</v>
      </c>
      <c r="D349" s="3" t="s">
        <v>1708</v>
      </c>
      <c r="E349" s="3" t="s">
        <v>58</v>
      </c>
      <c r="F349" s="3" t="s">
        <v>59</v>
      </c>
      <c r="G349" s="3" t="s">
        <v>24</v>
      </c>
      <c r="H349" s="3" t="s">
        <v>901</v>
      </c>
      <c r="I349" s="3" t="s">
        <v>902</v>
      </c>
      <c r="J349" s="3" t="s">
        <v>903</v>
      </c>
      <c r="K349" s="3" t="s">
        <v>2390</v>
      </c>
      <c r="L349" s="3" t="s">
        <v>2391</v>
      </c>
      <c r="M349" s="3" t="s">
        <v>2392</v>
      </c>
      <c r="N349" s="3" t="s">
        <v>2393</v>
      </c>
      <c r="O349" s="3" t="s">
        <v>2394</v>
      </c>
      <c r="P349" s="4">
        <v>6314474</v>
      </c>
      <c r="Q349" s="3" t="s">
        <v>33</v>
      </c>
      <c r="R349" s="3" t="s">
        <v>34</v>
      </c>
    </row>
    <row r="350" spans="1:18" ht="89.25" x14ac:dyDescent="0.25">
      <c r="A350" s="3" t="s">
        <v>1285</v>
      </c>
      <c r="B350" s="3" t="s">
        <v>19</v>
      </c>
      <c r="C350" s="3" t="s">
        <v>1707</v>
      </c>
      <c r="D350" s="3" t="s">
        <v>1708</v>
      </c>
      <c r="E350" s="3" t="s">
        <v>22</v>
      </c>
      <c r="F350" s="3" t="s">
        <v>138</v>
      </c>
      <c r="G350" s="3" t="s">
        <v>46</v>
      </c>
      <c r="H350" s="3" t="s">
        <v>1402</v>
      </c>
      <c r="I350" s="3" t="s">
        <v>1403</v>
      </c>
      <c r="J350" s="3" t="s">
        <v>1404</v>
      </c>
      <c r="K350" s="3" t="s">
        <v>2395</v>
      </c>
      <c r="L350" s="3" t="s">
        <v>2396</v>
      </c>
      <c r="M350" s="3" t="s">
        <v>1407</v>
      </c>
      <c r="N350" s="3" t="s">
        <v>1408</v>
      </c>
      <c r="O350" s="3" t="s">
        <v>1409</v>
      </c>
      <c r="P350" s="4">
        <v>1017752</v>
      </c>
      <c r="Q350" s="3" t="s">
        <v>33</v>
      </c>
      <c r="R350" s="3" t="s">
        <v>34</v>
      </c>
    </row>
    <row r="351" spans="1:18" ht="89.25" x14ac:dyDescent="0.25">
      <c r="A351" s="3" t="s">
        <v>382</v>
      </c>
      <c r="B351" s="3" t="s">
        <v>19</v>
      </c>
      <c r="C351" s="3" t="s">
        <v>1270</v>
      </c>
      <c r="D351" s="3"/>
      <c r="E351" s="3" t="s">
        <v>68</v>
      </c>
      <c r="F351" s="3" t="s">
        <v>563</v>
      </c>
      <c r="G351" s="3" t="s">
        <v>24</v>
      </c>
      <c r="H351" s="3" t="s">
        <v>564</v>
      </c>
      <c r="I351" s="3" t="s">
        <v>1043</v>
      </c>
      <c r="J351" s="3" t="s">
        <v>1044</v>
      </c>
      <c r="K351" s="3" t="s">
        <v>2397</v>
      </c>
      <c r="L351" s="3" t="s">
        <v>2398</v>
      </c>
      <c r="M351" s="3" t="s">
        <v>1009</v>
      </c>
      <c r="N351" s="3" t="s">
        <v>1010</v>
      </c>
      <c r="O351" s="3" t="s">
        <v>1011</v>
      </c>
      <c r="P351" s="4">
        <v>732866</v>
      </c>
      <c r="Q351" s="3" t="s">
        <v>33</v>
      </c>
      <c r="R351" s="3" t="s">
        <v>34</v>
      </c>
    </row>
    <row r="352" spans="1:18" ht="89.25" x14ac:dyDescent="0.25">
      <c r="A352" s="3" t="s">
        <v>382</v>
      </c>
      <c r="B352" s="3" t="s">
        <v>19</v>
      </c>
      <c r="C352" s="3" t="s">
        <v>1270</v>
      </c>
      <c r="D352" s="3"/>
      <c r="E352" s="3" t="s">
        <v>44</v>
      </c>
      <c r="F352" s="3" t="s">
        <v>1025</v>
      </c>
      <c r="G352" s="3" t="s">
        <v>24</v>
      </c>
      <c r="H352" s="3" t="s">
        <v>1026</v>
      </c>
      <c r="I352" s="3" t="s">
        <v>1027</v>
      </c>
      <c r="J352" s="3" t="s">
        <v>1028</v>
      </c>
      <c r="K352" s="3" t="s">
        <v>94</v>
      </c>
      <c r="L352" s="3" t="s">
        <v>2399</v>
      </c>
      <c r="M352" s="3" t="s">
        <v>2400</v>
      </c>
      <c r="N352" s="3" t="s">
        <v>2401</v>
      </c>
      <c r="O352" s="3" t="s">
        <v>2402</v>
      </c>
      <c r="P352" s="4">
        <v>899169</v>
      </c>
      <c r="Q352" s="3" t="s">
        <v>33</v>
      </c>
      <c r="R352" s="3" t="s">
        <v>34</v>
      </c>
    </row>
    <row r="353" spans="1:18" ht="89.25" x14ac:dyDescent="0.25">
      <c r="A353" s="3" t="s">
        <v>382</v>
      </c>
      <c r="B353" s="3" t="s">
        <v>19</v>
      </c>
      <c r="C353" s="3" t="s">
        <v>1270</v>
      </c>
      <c r="D353" s="3"/>
      <c r="E353" s="3" t="s">
        <v>22</v>
      </c>
      <c r="F353" s="3" t="s">
        <v>23</v>
      </c>
      <c r="G353" s="3" t="s">
        <v>24</v>
      </c>
      <c r="H353" s="3" t="s">
        <v>2403</v>
      </c>
      <c r="I353" s="3" t="s">
        <v>2404</v>
      </c>
      <c r="J353" s="3" t="s">
        <v>2405</v>
      </c>
      <c r="K353" s="3" t="s">
        <v>94</v>
      </c>
      <c r="L353" s="3" t="s">
        <v>2406</v>
      </c>
      <c r="M353" s="3" t="s">
        <v>2407</v>
      </c>
      <c r="N353" s="3" t="s">
        <v>2408</v>
      </c>
      <c r="O353" s="3" t="s">
        <v>2409</v>
      </c>
      <c r="P353" s="4">
        <v>343663</v>
      </c>
      <c r="Q353" s="3" t="s">
        <v>33</v>
      </c>
      <c r="R353" s="3" t="s">
        <v>34</v>
      </c>
    </row>
    <row r="354" spans="1:18" ht="89.25" x14ac:dyDescent="0.25">
      <c r="A354" s="3" t="s">
        <v>382</v>
      </c>
      <c r="B354" s="3" t="s">
        <v>19</v>
      </c>
      <c r="C354" s="3" t="s">
        <v>1270</v>
      </c>
      <c r="D354" s="3"/>
      <c r="E354" s="3" t="s">
        <v>22</v>
      </c>
      <c r="F354" s="3" t="s">
        <v>2410</v>
      </c>
      <c r="G354" s="3" t="s">
        <v>24</v>
      </c>
      <c r="H354" s="3" t="s">
        <v>2411</v>
      </c>
      <c r="I354" s="3" t="s">
        <v>2412</v>
      </c>
      <c r="J354" s="3" t="s">
        <v>2413</v>
      </c>
      <c r="K354" s="3" t="s">
        <v>2414</v>
      </c>
      <c r="L354" s="3" t="s">
        <v>2415</v>
      </c>
      <c r="M354" s="3" t="s">
        <v>2416</v>
      </c>
      <c r="N354" s="3" t="s">
        <v>2417</v>
      </c>
      <c r="O354" s="3" t="s">
        <v>2418</v>
      </c>
      <c r="P354" s="4">
        <v>450824</v>
      </c>
      <c r="Q354" s="3" t="s">
        <v>33</v>
      </c>
      <c r="R354" s="3" t="s">
        <v>34</v>
      </c>
    </row>
    <row r="355" spans="1:18" ht="89.25" x14ac:dyDescent="0.25">
      <c r="A355" s="3" t="s">
        <v>382</v>
      </c>
      <c r="B355" s="3" t="s">
        <v>19</v>
      </c>
      <c r="C355" s="3" t="s">
        <v>1270</v>
      </c>
      <c r="D355" s="3"/>
      <c r="E355" s="3" t="s">
        <v>22</v>
      </c>
      <c r="F355" s="3" t="s">
        <v>287</v>
      </c>
      <c r="G355" s="3" t="s">
        <v>24</v>
      </c>
      <c r="H355" s="3" t="s">
        <v>1904</v>
      </c>
      <c r="I355" s="3" t="s">
        <v>1905</v>
      </c>
      <c r="J355" s="3" t="s">
        <v>1906</v>
      </c>
      <c r="K355" s="3" t="s">
        <v>2419</v>
      </c>
      <c r="L355" s="3" t="s">
        <v>2420</v>
      </c>
      <c r="M355" s="3" t="s">
        <v>2421</v>
      </c>
      <c r="N355" s="3" t="s">
        <v>2422</v>
      </c>
      <c r="O355" s="3" t="s">
        <v>2423</v>
      </c>
      <c r="P355" s="4">
        <v>376974</v>
      </c>
      <c r="Q355" s="3" t="s">
        <v>33</v>
      </c>
      <c r="R355" s="3" t="s">
        <v>34</v>
      </c>
    </row>
    <row r="356" spans="1:18" ht="89.25" x14ac:dyDescent="0.25">
      <c r="A356" s="3" t="s">
        <v>1285</v>
      </c>
      <c r="B356" s="3" t="s">
        <v>19</v>
      </c>
      <c r="C356" s="3" t="s">
        <v>1707</v>
      </c>
      <c r="D356" s="3" t="s">
        <v>1708</v>
      </c>
      <c r="E356" s="3" t="s">
        <v>22</v>
      </c>
      <c r="F356" s="3" t="s">
        <v>23</v>
      </c>
      <c r="G356" s="3" t="s">
        <v>24</v>
      </c>
      <c r="H356" s="3" t="s">
        <v>2424</v>
      </c>
      <c r="I356" s="3" t="s">
        <v>2425</v>
      </c>
      <c r="J356" s="3" t="s">
        <v>2426</v>
      </c>
      <c r="K356" s="3" t="s">
        <v>2427</v>
      </c>
      <c r="L356" s="3" t="s">
        <v>2428</v>
      </c>
      <c r="M356" s="3" t="s">
        <v>2429</v>
      </c>
      <c r="N356" s="3" t="s">
        <v>2430</v>
      </c>
      <c r="O356" s="3" t="s">
        <v>2431</v>
      </c>
      <c r="P356" s="4">
        <v>5154447</v>
      </c>
      <c r="Q356" s="3" t="s">
        <v>33</v>
      </c>
      <c r="R356" s="3" t="s">
        <v>34</v>
      </c>
    </row>
    <row r="357" spans="1:18" ht="89.25" x14ac:dyDescent="0.25">
      <c r="A357" s="3" t="s">
        <v>1285</v>
      </c>
      <c r="B357" s="3" t="s">
        <v>19</v>
      </c>
      <c r="C357" s="3" t="s">
        <v>1707</v>
      </c>
      <c r="D357" s="3" t="s">
        <v>1708</v>
      </c>
      <c r="E357" s="3" t="s">
        <v>22</v>
      </c>
      <c r="F357" s="3" t="s">
        <v>23</v>
      </c>
      <c r="G357" s="3" t="s">
        <v>24</v>
      </c>
      <c r="H357" s="3" t="s">
        <v>2432</v>
      </c>
      <c r="I357" s="3" t="s">
        <v>2433</v>
      </c>
      <c r="J357" s="3" t="s">
        <v>2434</v>
      </c>
      <c r="K357" s="3" t="s">
        <v>2435</v>
      </c>
      <c r="L357" s="3" t="s">
        <v>2436</v>
      </c>
      <c r="M357" s="3" t="s">
        <v>2437</v>
      </c>
      <c r="N357" s="3" t="s">
        <v>2438</v>
      </c>
      <c r="O357" s="3" t="s">
        <v>2439</v>
      </c>
      <c r="P357" s="4">
        <v>4596010</v>
      </c>
      <c r="Q357" s="3" t="s">
        <v>33</v>
      </c>
      <c r="R357" s="3" t="s">
        <v>34</v>
      </c>
    </row>
    <row r="358" spans="1:18" ht="89.25" x14ac:dyDescent="0.25">
      <c r="A358" s="3" t="s">
        <v>1285</v>
      </c>
      <c r="B358" s="3" t="s">
        <v>19</v>
      </c>
      <c r="C358" s="3" t="s">
        <v>1707</v>
      </c>
      <c r="D358" s="3" t="s">
        <v>1708</v>
      </c>
      <c r="E358" s="3" t="s">
        <v>22</v>
      </c>
      <c r="F358" s="3" t="s">
        <v>328</v>
      </c>
      <c r="G358" s="3" t="s">
        <v>24</v>
      </c>
      <c r="H358" s="3" t="s">
        <v>2440</v>
      </c>
      <c r="I358" s="3" t="s">
        <v>2441</v>
      </c>
      <c r="J358" s="3" t="s">
        <v>2442</v>
      </c>
      <c r="K358" s="3" t="s">
        <v>2443</v>
      </c>
      <c r="L358" s="3" t="s">
        <v>2444</v>
      </c>
      <c r="M358" s="3" t="s">
        <v>2445</v>
      </c>
      <c r="N358" s="3" t="s">
        <v>2446</v>
      </c>
      <c r="O358" s="3" t="s">
        <v>2447</v>
      </c>
      <c r="P358" s="4">
        <v>1563623</v>
      </c>
      <c r="Q358" s="3" t="s">
        <v>33</v>
      </c>
      <c r="R358" s="3" t="s">
        <v>34</v>
      </c>
    </row>
    <row r="359" spans="1:18" ht="89.25" x14ac:dyDescent="0.25">
      <c r="A359" s="3" t="s">
        <v>1285</v>
      </c>
      <c r="B359" s="3" t="s">
        <v>19</v>
      </c>
      <c r="C359" s="3" t="s">
        <v>1707</v>
      </c>
      <c r="D359" s="3" t="s">
        <v>1708</v>
      </c>
      <c r="E359" s="3" t="s">
        <v>44</v>
      </c>
      <c r="F359" s="3" t="s">
        <v>1025</v>
      </c>
      <c r="G359" s="3" t="s">
        <v>24</v>
      </c>
      <c r="H359" s="3" t="s">
        <v>2448</v>
      </c>
      <c r="I359" s="3" t="s">
        <v>2449</v>
      </c>
      <c r="J359" s="3" t="s">
        <v>2450</v>
      </c>
      <c r="K359" s="3" t="s">
        <v>2451</v>
      </c>
      <c r="L359" s="3" t="s">
        <v>2452</v>
      </c>
      <c r="M359" s="3" t="s">
        <v>2453</v>
      </c>
      <c r="N359" s="3" t="s">
        <v>2454</v>
      </c>
      <c r="O359" s="3" t="s">
        <v>2455</v>
      </c>
      <c r="P359" s="4">
        <v>6955614</v>
      </c>
      <c r="Q359" s="3" t="s">
        <v>33</v>
      </c>
      <c r="R359" s="3" t="s">
        <v>34</v>
      </c>
    </row>
    <row r="360" spans="1:18" ht="89.25" x14ac:dyDescent="0.25">
      <c r="A360" s="3" t="s">
        <v>1285</v>
      </c>
      <c r="B360" s="3" t="s">
        <v>19</v>
      </c>
      <c r="C360" s="3" t="s">
        <v>1707</v>
      </c>
      <c r="D360" s="3" t="s">
        <v>1708</v>
      </c>
      <c r="E360" s="3" t="s">
        <v>44</v>
      </c>
      <c r="F360" s="3" t="s">
        <v>2456</v>
      </c>
      <c r="G360" s="3" t="s">
        <v>24</v>
      </c>
      <c r="H360" s="3" t="s">
        <v>2457</v>
      </c>
      <c r="I360" s="3" t="s">
        <v>2458</v>
      </c>
      <c r="J360" s="3" t="s">
        <v>2459</v>
      </c>
      <c r="K360" s="3" t="s">
        <v>2460</v>
      </c>
      <c r="L360" s="3" t="s">
        <v>2461</v>
      </c>
      <c r="M360" s="3" t="s">
        <v>2462</v>
      </c>
      <c r="N360" s="3" t="s">
        <v>2463</v>
      </c>
      <c r="O360" s="3" t="s">
        <v>2464</v>
      </c>
      <c r="P360" s="4">
        <v>3583038</v>
      </c>
      <c r="Q360" s="3" t="s">
        <v>33</v>
      </c>
      <c r="R360" s="3" t="s">
        <v>34</v>
      </c>
    </row>
    <row r="361" spans="1:18" ht="89.25" x14ac:dyDescent="0.25">
      <c r="A361" s="3" t="s">
        <v>1285</v>
      </c>
      <c r="B361" s="3" t="s">
        <v>19</v>
      </c>
      <c r="C361" s="3" t="s">
        <v>1707</v>
      </c>
      <c r="D361" s="3" t="s">
        <v>1708</v>
      </c>
      <c r="E361" s="3" t="s">
        <v>22</v>
      </c>
      <c r="F361" s="3" t="s">
        <v>23</v>
      </c>
      <c r="G361" s="3" t="s">
        <v>24</v>
      </c>
      <c r="H361" s="3" t="s">
        <v>2465</v>
      </c>
      <c r="I361" s="3" t="s">
        <v>2466</v>
      </c>
      <c r="J361" s="3" t="s">
        <v>2467</v>
      </c>
      <c r="K361" s="3" t="s">
        <v>2468</v>
      </c>
      <c r="L361" s="3" t="s">
        <v>2469</v>
      </c>
      <c r="M361" s="3" t="s">
        <v>2470</v>
      </c>
      <c r="N361" s="3" t="s">
        <v>2471</v>
      </c>
      <c r="O361" s="3" t="s">
        <v>2472</v>
      </c>
      <c r="P361" s="4">
        <v>4452474</v>
      </c>
      <c r="Q361" s="3" t="s">
        <v>33</v>
      </c>
      <c r="R361" s="3" t="s">
        <v>34</v>
      </c>
    </row>
    <row r="362" spans="1:18" ht="89.25" x14ac:dyDescent="0.25">
      <c r="A362" s="3" t="s">
        <v>1285</v>
      </c>
      <c r="B362" s="3" t="s">
        <v>19</v>
      </c>
      <c r="C362" s="3" t="s">
        <v>1707</v>
      </c>
      <c r="D362" s="3" t="s">
        <v>1708</v>
      </c>
      <c r="E362" s="3" t="s">
        <v>44</v>
      </c>
      <c r="F362" s="3" t="s">
        <v>2473</v>
      </c>
      <c r="G362" s="3" t="s">
        <v>24</v>
      </c>
      <c r="H362" s="3" t="s">
        <v>2474</v>
      </c>
      <c r="I362" s="3" t="s">
        <v>2475</v>
      </c>
      <c r="J362" s="3" t="s">
        <v>2476</v>
      </c>
      <c r="K362" s="3" t="s">
        <v>2477</v>
      </c>
      <c r="L362" s="3" t="s">
        <v>2478</v>
      </c>
      <c r="M362" s="3" t="s">
        <v>2479</v>
      </c>
      <c r="N362" s="3" t="s">
        <v>2480</v>
      </c>
      <c r="O362" s="3" t="s">
        <v>2481</v>
      </c>
      <c r="P362" s="4">
        <v>2773509</v>
      </c>
      <c r="Q362" s="3" t="s">
        <v>33</v>
      </c>
      <c r="R362" s="3" t="s">
        <v>34</v>
      </c>
    </row>
    <row r="363" spans="1:18" ht="89.25" x14ac:dyDescent="0.25">
      <c r="A363" s="3" t="s">
        <v>1285</v>
      </c>
      <c r="B363" s="3" t="s">
        <v>19</v>
      </c>
      <c r="C363" s="3" t="s">
        <v>1707</v>
      </c>
      <c r="D363" s="3" t="s">
        <v>1708</v>
      </c>
      <c r="E363" s="3" t="s">
        <v>22</v>
      </c>
      <c r="F363" s="3" t="s">
        <v>1608</v>
      </c>
      <c r="G363" s="3" t="s">
        <v>24</v>
      </c>
      <c r="H363" s="3" t="s">
        <v>2482</v>
      </c>
      <c r="I363" s="3" t="s">
        <v>2483</v>
      </c>
      <c r="J363" s="3" t="s">
        <v>2484</v>
      </c>
      <c r="K363" s="3" t="s">
        <v>2485</v>
      </c>
      <c r="L363" s="3" t="s">
        <v>2486</v>
      </c>
      <c r="M363" s="3" t="s">
        <v>2487</v>
      </c>
      <c r="N363" s="3" t="s">
        <v>2488</v>
      </c>
      <c r="O363" s="3" t="s">
        <v>2489</v>
      </c>
      <c r="P363" s="4">
        <v>13984235</v>
      </c>
      <c r="Q363" s="3" t="s">
        <v>33</v>
      </c>
      <c r="R363" s="3" t="s">
        <v>34</v>
      </c>
    </row>
    <row r="364" spans="1:18" ht="89.25" x14ac:dyDescent="0.25">
      <c r="A364" s="3" t="s">
        <v>1285</v>
      </c>
      <c r="B364" s="3" t="s">
        <v>19</v>
      </c>
      <c r="C364" s="3" t="s">
        <v>1707</v>
      </c>
      <c r="D364" s="3" t="s">
        <v>1708</v>
      </c>
      <c r="E364" s="3" t="s">
        <v>44</v>
      </c>
      <c r="F364" s="3" t="s">
        <v>2490</v>
      </c>
      <c r="G364" s="3" t="s">
        <v>24</v>
      </c>
      <c r="H364" s="3" t="s">
        <v>2491</v>
      </c>
      <c r="I364" s="3" t="s">
        <v>2492</v>
      </c>
      <c r="J364" s="3" t="s">
        <v>2493</v>
      </c>
      <c r="K364" s="3" t="s">
        <v>2494</v>
      </c>
      <c r="L364" s="3" t="s">
        <v>2495</v>
      </c>
      <c r="M364" s="3" t="s">
        <v>2496</v>
      </c>
      <c r="N364" s="3" t="s">
        <v>2497</v>
      </c>
      <c r="O364" s="3" t="s">
        <v>2498</v>
      </c>
      <c r="P364" s="4">
        <v>2396396</v>
      </c>
      <c r="Q364" s="3" t="s">
        <v>33</v>
      </c>
      <c r="R364" s="3" t="s">
        <v>34</v>
      </c>
    </row>
    <row r="365" spans="1:18" ht="89.25" x14ac:dyDescent="0.25">
      <c r="A365" s="3" t="s">
        <v>1285</v>
      </c>
      <c r="B365" s="3" t="s">
        <v>19</v>
      </c>
      <c r="C365" s="3" t="s">
        <v>1707</v>
      </c>
      <c r="D365" s="3" t="s">
        <v>1708</v>
      </c>
      <c r="E365" s="3" t="s">
        <v>22</v>
      </c>
      <c r="F365" s="3" t="s">
        <v>2499</v>
      </c>
      <c r="G365" s="3" t="s">
        <v>24</v>
      </c>
      <c r="H365" s="3" t="s">
        <v>2500</v>
      </c>
      <c r="I365" s="3" t="s">
        <v>2501</v>
      </c>
      <c r="J365" s="3" t="s">
        <v>2502</v>
      </c>
      <c r="K365" s="3" t="s">
        <v>2503</v>
      </c>
      <c r="L365" s="3" t="s">
        <v>2504</v>
      </c>
      <c r="M365" s="3" t="s">
        <v>2505</v>
      </c>
      <c r="N365" s="3" t="s">
        <v>2506</v>
      </c>
      <c r="O365" s="3" t="s">
        <v>2507</v>
      </c>
      <c r="P365" s="4">
        <v>14276347</v>
      </c>
      <c r="Q365" s="3" t="s">
        <v>33</v>
      </c>
      <c r="R365" s="3" t="s">
        <v>34</v>
      </c>
    </row>
    <row r="366" spans="1:18" ht="89.25" x14ac:dyDescent="0.25">
      <c r="A366" s="3" t="s">
        <v>1285</v>
      </c>
      <c r="B366" s="3" t="s">
        <v>19</v>
      </c>
      <c r="C366" s="3" t="s">
        <v>1707</v>
      </c>
      <c r="D366" s="3" t="s">
        <v>1708</v>
      </c>
      <c r="E366" s="3" t="s">
        <v>22</v>
      </c>
      <c r="F366" s="3" t="s">
        <v>2508</v>
      </c>
      <c r="G366" s="3" t="s">
        <v>24</v>
      </c>
      <c r="H366" s="3" t="s">
        <v>2509</v>
      </c>
      <c r="I366" s="3" t="s">
        <v>2510</v>
      </c>
      <c r="J366" s="3" t="s">
        <v>2511</v>
      </c>
      <c r="K366" s="3" t="s">
        <v>2512</v>
      </c>
      <c r="L366" s="3" t="s">
        <v>2513</v>
      </c>
      <c r="M366" s="3" t="s">
        <v>2514</v>
      </c>
      <c r="N366" s="3" t="s">
        <v>2515</v>
      </c>
      <c r="O366" s="3" t="s">
        <v>2516</v>
      </c>
      <c r="P366" s="4">
        <v>8330967</v>
      </c>
      <c r="Q366" s="3" t="s">
        <v>33</v>
      </c>
      <c r="R366" s="3" t="s">
        <v>34</v>
      </c>
    </row>
    <row r="367" spans="1:18" ht="89.25" x14ac:dyDescent="0.25">
      <c r="A367" s="3" t="s">
        <v>382</v>
      </c>
      <c r="B367" s="3" t="s">
        <v>19</v>
      </c>
      <c r="C367" s="3" t="s">
        <v>1270</v>
      </c>
      <c r="D367" s="3"/>
      <c r="E367" s="3" t="s">
        <v>44</v>
      </c>
      <c r="F367" s="3" t="s">
        <v>176</v>
      </c>
      <c r="G367" s="3" t="s">
        <v>46</v>
      </c>
      <c r="H367" s="3" t="s">
        <v>1354</v>
      </c>
      <c r="I367" s="3" t="s">
        <v>1355</v>
      </c>
      <c r="J367" s="3" t="s">
        <v>1356</v>
      </c>
      <c r="K367" s="3" t="s">
        <v>2517</v>
      </c>
      <c r="L367" s="3" t="s">
        <v>2518</v>
      </c>
      <c r="M367" s="3" t="s">
        <v>1359</v>
      </c>
      <c r="N367" s="3" t="s">
        <v>1360</v>
      </c>
      <c r="O367" s="3" t="s">
        <v>1361</v>
      </c>
      <c r="P367" s="4">
        <v>899904</v>
      </c>
      <c r="Q367" s="3" t="s">
        <v>33</v>
      </c>
      <c r="R367" s="3" t="s">
        <v>34</v>
      </c>
    </row>
    <row r="368" spans="1:18" ht="89.25" x14ac:dyDescent="0.25">
      <c r="A368" s="3" t="s">
        <v>382</v>
      </c>
      <c r="B368" s="3" t="s">
        <v>19</v>
      </c>
      <c r="C368" s="3" t="s">
        <v>1270</v>
      </c>
      <c r="D368" s="3"/>
      <c r="E368" s="3" t="s">
        <v>44</v>
      </c>
      <c r="F368" s="3" t="s">
        <v>167</v>
      </c>
      <c r="G368" s="3" t="s">
        <v>24</v>
      </c>
      <c r="H368" s="3" t="s">
        <v>2519</v>
      </c>
      <c r="I368" s="3" t="s">
        <v>2520</v>
      </c>
      <c r="J368" s="3" t="s">
        <v>2521</v>
      </c>
      <c r="K368" s="3" t="s">
        <v>2522</v>
      </c>
      <c r="L368" s="3" t="s">
        <v>2523</v>
      </c>
      <c r="M368" s="3" t="s">
        <v>2524</v>
      </c>
      <c r="N368" s="3" t="s">
        <v>2525</v>
      </c>
      <c r="O368" s="3" t="s">
        <v>2526</v>
      </c>
      <c r="P368" s="4">
        <v>592003</v>
      </c>
      <c r="Q368" s="3" t="s">
        <v>33</v>
      </c>
      <c r="R368" s="3" t="s">
        <v>34</v>
      </c>
    </row>
    <row r="369" spans="1:18" ht="89.25" x14ac:dyDescent="0.25">
      <c r="A369" s="3" t="s">
        <v>382</v>
      </c>
      <c r="B369" s="3" t="s">
        <v>19</v>
      </c>
      <c r="C369" s="3" t="s">
        <v>1270</v>
      </c>
      <c r="D369" s="3"/>
      <c r="E369" s="3" t="s">
        <v>44</v>
      </c>
      <c r="F369" s="3" t="s">
        <v>99</v>
      </c>
      <c r="G369" s="3" t="s">
        <v>46</v>
      </c>
      <c r="H369" s="3" t="s">
        <v>2527</v>
      </c>
      <c r="I369" s="3" t="s">
        <v>2528</v>
      </c>
      <c r="J369" s="3" t="s">
        <v>2529</v>
      </c>
      <c r="K369" s="3" t="s">
        <v>2530</v>
      </c>
      <c r="L369" s="3" t="s">
        <v>2531</v>
      </c>
      <c r="M369" s="3" t="s">
        <v>2532</v>
      </c>
      <c r="N369" s="3" t="s">
        <v>2533</v>
      </c>
      <c r="O369" s="3" t="s">
        <v>2534</v>
      </c>
      <c r="P369" s="4">
        <v>795778</v>
      </c>
      <c r="Q369" s="3" t="s">
        <v>33</v>
      </c>
      <c r="R369" s="3" t="s">
        <v>34</v>
      </c>
    </row>
    <row r="370" spans="1:18" ht="89.25" x14ac:dyDescent="0.25">
      <c r="A370" s="3" t="s">
        <v>382</v>
      </c>
      <c r="B370" s="3" t="s">
        <v>19</v>
      </c>
      <c r="C370" s="3" t="s">
        <v>1270</v>
      </c>
      <c r="D370" s="3"/>
      <c r="E370" s="3" t="s">
        <v>22</v>
      </c>
      <c r="F370" s="3" t="s">
        <v>705</v>
      </c>
      <c r="G370" s="3" t="s">
        <v>24</v>
      </c>
      <c r="H370" s="3" t="s">
        <v>706</v>
      </c>
      <c r="I370" s="3" t="s">
        <v>707</v>
      </c>
      <c r="J370" s="3" t="s">
        <v>708</v>
      </c>
      <c r="K370" s="3" t="s">
        <v>2535</v>
      </c>
      <c r="L370" s="3" t="s">
        <v>2536</v>
      </c>
      <c r="M370" s="3" t="s">
        <v>2537</v>
      </c>
      <c r="N370" s="3" t="s">
        <v>953</v>
      </c>
      <c r="O370" s="3" t="s">
        <v>954</v>
      </c>
      <c r="P370" s="4">
        <v>408265</v>
      </c>
      <c r="Q370" s="3" t="s">
        <v>33</v>
      </c>
      <c r="R370" s="3" t="s">
        <v>34</v>
      </c>
    </row>
    <row r="371" spans="1:18" ht="89.25" x14ac:dyDescent="0.25">
      <c r="A371" s="3" t="s">
        <v>382</v>
      </c>
      <c r="B371" s="3" t="s">
        <v>19</v>
      </c>
      <c r="C371" s="3" t="s">
        <v>1270</v>
      </c>
      <c r="D371" s="3"/>
      <c r="E371" s="3" t="s">
        <v>22</v>
      </c>
      <c r="F371" s="3" t="s">
        <v>23</v>
      </c>
      <c r="G371" s="3" t="s">
        <v>24</v>
      </c>
      <c r="H371" s="3" t="s">
        <v>2538</v>
      </c>
      <c r="I371" s="3" t="s">
        <v>2539</v>
      </c>
      <c r="J371" s="3" t="s">
        <v>2540</v>
      </c>
      <c r="K371" s="3" t="s">
        <v>2541</v>
      </c>
      <c r="L371" s="3" t="s">
        <v>2542</v>
      </c>
      <c r="M371" s="3" t="s">
        <v>2543</v>
      </c>
      <c r="N371" s="3" t="s">
        <v>2544</v>
      </c>
      <c r="O371" s="3" t="s">
        <v>2545</v>
      </c>
      <c r="P371" s="4">
        <v>260411</v>
      </c>
      <c r="Q371" s="3" t="s">
        <v>33</v>
      </c>
      <c r="R371" s="3" t="s">
        <v>34</v>
      </c>
    </row>
    <row r="372" spans="1:18" ht="89.25" x14ac:dyDescent="0.25">
      <c r="A372" s="3" t="s">
        <v>382</v>
      </c>
      <c r="B372" s="3" t="s">
        <v>19</v>
      </c>
      <c r="C372" s="3" t="s">
        <v>1270</v>
      </c>
      <c r="D372" s="3"/>
      <c r="E372" s="3" t="s">
        <v>22</v>
      </c>
      <c r="F372" s="3" t="s">
        <v>23</v>
      </c>
      <c r="G372" s="3" t="s">
        <v>24</v>
      </c>
      <c r="H372" s="3" t="s">
        <v>2546</v>
      </c>
      <c r="I372" s="3" t="s">
        <v>2547</v>
      </c>
      <c r="J372" s="3" t="s">
        <v>2548</v>
      </c>
      <c r="K372" s="3" t="s">
        <v>2549</v>
      </c>
      <c r="L372" s="3" t="s">
        <v>2550</v>
      </c>
      <c r="M372" s="3" t="s">
        <v>2551</v>
      </c>
      <c r="N372" s="3" t="s">
        <v>2552</v>
      </c>
      <c r="O372" s="3" t="s">
        <v>2553</v>
      </c>
      <c r="P372" s="4">
        <v>265832</v>
      </c>
      <c r="Q372" s="3" t="s">
        <v>33</v>
      </c>
      <c r="R372" s="3" t="s">
        <v>34</v>
      </c>
    </row>
    <row r="373" spans="1:18" ht="89.25" x14ac:dyDescent="0.25">
      <c r="A373" s="3" t="s">
        <v>382</v>
      </c>
      <c r="B373" s="3" t="s">
        <v>19</v>
      </c>
      <c r="C373" s="3" t="s">
        <v>1270</v>
      </c>
      <c r="D373" s="3"/>
      <c r="E373" s="3" t="s">
        <v>22</v>
      </c>
      <c r="F373" s="3" t="s">
        <v>124</v>
      </c>
      <c r="G373" s="3" t="s">
        <v>46</v>
      </c>
      <c r="H373" s="3" t="s">
        <v>2554</v>
      </c>
      <c r="I373" s="3" t="s">
        <v>2555</v>
      </c>
      <c r="J373" s="3" t="s">
        <v>2556</v>
      </c>
      <c r="K373" s="3" t="s">
        <v>94</v>
      </c>
      <c r="L373" s="3" t="s">
        <v>2557</v>
      </c>
      <c r="M373" s="3" t="s">
        <v>2558</v>
      </c>
      <c r="N373" s="3" t="s">
        <v>2559</v>
      </c>
      <c r="O373" s="3" t="s">
        <v>2560</v>
      </c>
      <c r="P373" s="4">
        <v>340644</v>
      </c>
      <c r="Q373" s="3" t="s">
        <v>33</v>
      </c>
      <c r="R373" s="3" t="s">
        <v>34</v>
      </c>
    </row>
    <row r="374" spans="1:18" ht="89.25" x14ac:dyDescent="0.25">
      <c r="A374" s="3" t="s">
        <v>1285</v>
      </c>
      <c r="B374" s="3" t="s">
        <v>19</v>
      </c>
      <c r="C374" s="3" t="s">
        <v>1707</v>
      </c>
      <c r="D374" s="3" t="s">
        <v>1708</v>
      </c>
      <c r="E374" s="3" t="s">
        <v>22</v>
      </c>
      <c r="F374" s="3" t="s">
        <v>229</v>
      </c>
      <c r="G374" s="3" t="s">
        <v>24</v>
      </c>
      <c r="H374" s="3" t="s">
        <v>2561</v>
      </c>
      <c r="I374" s="3" t="s">
        <v>2562</v>
      </c>
      <c r="J374" s="3" t="s">
        <v>2563</v>
      </c>
      <c r="K374" s="3" t="s">
        <v>2564</v>
      </c>
      <c r="L374" s="3" t="s">
        <v>2565</v>
      </c>
      <c r="M374" s="3" t="s">
        <v>2566</v>
      </c>
      <c r="N374" s="3" t="s">
        <v>2567</v>
      </c>
      <c r="O374" s="3" t="s">
        <v>2568</v>
      </c>
      <c r="P374" s="4">
        <v>5968453</v>
      </c>
      <c r="Q374" s="3" t="s">
        <v>33</v>
      </c>
      <c r="R374" s="3" t="s">
        <v>34</v>
      </c>
    </row>
    <row r="375" spans="1:18" ht="89.25" x14ac:dyDescent="0.25">
      <c r="A375" s="3" t="s">
        <v>1285</v>
      </c>
      <c r="B375" s="3" t="s">
        <v>19</v>
      </c>
      <c r="C375" s="3" t="s">
        <v>1707</v>
      </c>
      <c r="D375" s="3" t="s">
        <v>1708</v>
      </c>
      <c r="E375" s="3" t="s">
        <v>44</v>
      </c>
      <c r="F375" s="3" t="s">
        <v>352</v>
      </c>
      <c r="G375" s="3" t="s">
        <v>24</v>
      </c>
      <c r="H375" s="3" t="s">
        <v>2569</v>
      </c>
      <c r="I375" s="3" t="s">
        <v>2570</v>
      </c>
      <c r="J375" s="3" t="s">
        <v>2571</v>
      </c>
      <c r="K375" s="3" t="s">
        <v>2572</v>
      </c>
      <c r="L375" s="3" t="s">
        <v>2573</v>
      </c>
      <c r="M375" s="3" t="s">
        <v>2574</v>
      </c>
      <c r="N375" s="3" t="s">
        <v>2575</v>
      </c>
      <c r="O375" s="3" t="s">
        <v>2576</v>
      </c>
      <c r="P375" s="4">
        <v>5041599</v>
      </c>
      <c r="Q375" s="3" t="s">
        <v>33</v>
      </c>
      <c r="R375" s="3" t="s">
        <v>34</v>
      </c>
    </row>
    <row r="376" spans="1:18" ht="89.25" x14ac:dyDescent="0.25">
      <c r="A376" s="3" t="s">
        <v>1285</v>
      </c>
      <c r="B376" s="3" t="s">
        <v>19</v>
      </c>
      <c r="C376" s="3" t="s">
        <v>1707</v>
      </c>
      <c r="D376" s="3" t="s">
        <v>1708</v>
      </c>
      <c r="E376" s="3" t="s">
        <v>44</v>
      </c>
      <c r="F376" s="3" t="s">
        <v>456</v>
      </c>
      <c r="G376" s="3" t="s">
        <v>24</v>
      </c>
      <c r="H376" s="3" t="s">
        <v>2577</v>
      </c>
      <c r="I376" s="3" t="s">
        <v>2578</v>
      </c>
      <c r="J376" s="3" t="s">
        <v>2579</v>
      </c>
      <c r="K376" s="3" t="s">
        <v>2580</v>
      </c>
      <c r="L376" s="3" t="s">
        <v>2581</v>
      </c>
      <c r="M376" s="3" t="s">
        <v>2582</v>
      </c>
      <c r="N376" s="3" t="s">
        <v>2583</v>
      </c>
      <c r="O376" s="3" t="s">
        <v>2584</v>
      </c>
      <c r="P376" s="4">
        <v>3887686</v>
      </c>
      <c r="Q376" s="3" t="s">
        <v>33</v>
      </c>
      <c r="R376" s="3" t="s">
        <v>34</v>
      </c>
    </row>
    <row r="377" spans="1:18" ht="89.25" x14ac:dyDescent="0.25">
      <c r="A377" s="3" t="s">
        <v>1285</v>
      </c>
      <c r="B377" s="3" t="s">
        <v>19</v>
      </c>
      <c r="C377" s="3" t="s">
        <v>1707</v>
      </c>
      <c r="D377" s="3" t="s">
        <v>1708</v>
      </c>
      <c r="E377" s="3" t="s">
        <v>22</v>
      </c>
      <c r="F377" s="3" t="s">
        <v>2585</v>
      </c>
      <c r="G377" s="3" t="s">
        <v>24</v>
      </c>
      <c r="H377" s="3" t="s">
        <v>2586</v>
      </c>
      <c r="I377" s="3" t="s">
        <v>2587</v>
      </c>
      <c r="J377" s="3" t="s">
        <v>2588</v>
      </c>
      <c r="K377" s="3" t="s">
        <v>2589</v>
      </c>
      <c r="L377" s="3" t="s">
        <v>2590</v>
      </c>
      <c r="M377" s="3" t="s">
        <v>2591</v>
      </c>
      <c r="N377" s="3" t="s">
        <v>2592</v>
      </c>
      <c r="O377" s="3" t="s">
        <v>2593</v>
      </c>
      <c r="P377" s="4">
        <v>14436149</v>
      </c>
      <c r="Q377" s="3" t="s">
        <v>33</v>
      </c>
      <c r="R377" s="3" t="s">
        <v>34</v>
      </c>
    </row>
    <row r="378" spans="1:18" ht="89.25" x14ac:dyDescent="0.25">
      <c r="A378" s="3" t="s">
        <v>1285</v>
      </c>
      <c r="B378" s="3" t="s">
        <v>19</v>
      </c>
      <c r="C378" s="3" t="s">
        <v>1707</v>
      </c>
      <c r="D378" s="3" t="s">
        <v>1708</v>
      </c>
      <c r="E378" s="3" t="s">
        <v>22</v>
      </c>
      <c r="F378" s="3" t="s">
        <v>1460</v>
      </c>
      <c r="G378" s="3" t="s">
        <v>24</v>
      </c>
      <c r="H378" s="3" t="s">
        <v>1461</v>
      </c>
      <c r="I378" s="3" t="s">
        <v>1462</v>
      </c>
      <c r="J378" s="3" t="s">
        <v>1463</v>
      </c>
      <c r="K378" s="3" t="s">
        <v>2594</v>
      </c>
      <c r="L378" s="3" t="s">
        <v>2595</v>
      </c>
      <c r="M378" s="3" t="s">
        <v>2596</v>
      </c>
      <c r="N378" s="3" t="s">
        <v>2597</v>
      </c>
      <c r="O378" s="3" t="s">
        <v>2598</v>
      </c>
      <c r="P378" s="4">
        <v>22939520</v>
      </c>
      <c r="Q378" s="3" t="s">
        <v>33</v>
      </c>
      <c r="R378" s="3" t="s">
        <v>34</v>
      </c>
    </row>
    <row r="379" spans="1:18" ht="89.25" x14ac:dyDescent="0.25">
      <c r="A379" s="3" t="s">
        <v>1285</v>
      </c>
      <c r="B379" s="3" t="s">
        <v>19</v>
      </c>
      <c r="C379" s="3" t="s">
        <v>1707</v>
      </c>
      <c r="D379" s="3" t="s">
        <v>1708</v>
      </c>
      <c r="E379" s="3" t="s">
        <v>68</v>
      </c>
      <c r="F379" s="3" t="s">
        <v>247</v>
      </c>
      <c r="G379" s="3" t="s">
        <v>24</v>
      </c>
      <c r="H379" s="3" t="s">
        <v>506</v>
      </c>
      <c r="I379" s="3" t="s">
        <v>507</v>
      </c>
      <c r="J379" s="3" t="s">
        <v>508</v>
      </c>
      <c r="K379" s="3" t="s">
        <v>2599</v>
      </c>
      <c r="L379" s="3" t="s">
        <v>2600</v>
      </c>
      <c r="M379" s="3" t="s">
        <v>511</v>
      </c>
      <c r="N379" s="3" t="s">
        <v>512</v>
      </c>
      <c r="O379" s="3" t="s">
        <v>513</v>
      </c>
      <c r="P379" s="4">
        <v>11037235</v>
      </c>
      <c r="Q379" s="3" t="s">
        <v>33</v>
      </c>
      <c r="R379" s="3" t="s">
        <v>34</v>
      </c>
    </row>
    <row r="380" spans="1:18" ht="89.25" x14ac:dyDescent="0.25">
      <c r="A380" s="3" t="s">
        <v>1285</v>
      </c>
      <c r="B380" s="3" t="s">
        <v>19</v>
      </c>
      <c r="C380" s="3" t="s">
        <v>1707</v>
      </c>
      <c r="D380" s="3" t="s">
        <v>1708</v>
      </c>
      <c r="E380" s="3" t="s">
        <v>68</v>
      </c>
      <c r="F380" s="3" t="s">
        <v>2231</v>
      </c>
      <c r="G380" s="3" t="s">
        <v>24</v>
      </c>
      <c r="H380" s="3" t="s">
        <v>2601</v>
      </c>
      <c r="I380" s="3" t="s">
        <v>2602</v>
      </c>
      <c r="J380" s="3" t="s">
        <v>2603</v>
      </c>
      <c r="K380" s="3" t="s">
        <v>2604</v>
      </c>
      <c r="L380" s="3" t="s">
        <v>2605</v>
      </c>
      <c r="M380" s="3" t="s">
        <v>2606</v>
      </c>
      <c r="N380" s="3" t="s">
        <v>2607</v>
      </c>
      <c r="O380" s="3" t="s">
        <v>2608</v>
      </c>
      <c r="P380" s="4">
        <v>4767437</v>
      </c>
      <c r="Q380" s="3" t="s">
        <v>33</v>
      </c>
      <c r="R380" s="3" t="s">
        <v>34</v>
      </c>
    </row>
    <row r="381" spans="1:18" ht="89.25" x14ac:dyDescent="0.25">
      <c r="A381" s="3" t="s">
        <v>1285</v>
      </c>
      <c r="B381" s="3" t="s">
        <v>19</v>
      </c>
      <c r="C381" s="3" t="s">
        <v>1707</v>
      </c>
      <c r="D381" s="3" t="s">
        <v>1708</v>
      </c>
      <c r="E381" s="3" t="s">
        <v>68</v>
      </c>
      <c r="F381" s="3" t="s">
        <v>90</v>
      </c>
      <c r="G381" s="3" t="s">
        <v>24</v>
      </c>
      <c r="H381" s="3" t="s">
        <v>2609</v>
      </c>
      <c r="I381" s="3" t="s">
        <v>2610</v>
      </c>
      <c r="J381" s="3" t="s">
        <v>2611</v>
      </c>
      <c r="K381" s="3" t="s">
        <v>2612</v>
      </c>
      <c r="L381" s="3" t="s">
        <v>2613</v>
      </c>
      <c r="M381" s="3" t="s">
        <v>2614</v>
      </c>
      <c r="N381" s="3" t="s">
        <v>2615</v>
      </c>
      <c r="O381" s="3" t="s">
        <v>2616</v>
      </c>
      <c r="P381" s="4">
        <v>4847644</v>
      </c>
      <c r="Q381" s="3" t="s">
        <v>33</v>
      </c>
      <c r="R381" s="3" t="s">
        <v>34</v>
      </c>
    </row>
    <row r="382" spans="1:18" ht="89.25" x14ac:dyDescent="0.25">
      <c r="A382" s="3" t="s">
        <v>1285</v>
      </c>
      <c r="B382" s="3" t="s">
        <v>19</v>
      </c>
      <c r="C382" s="3" t="s">
        <v>1707</v>
      </c>
      <c r="D382" s="3" t="s">
        <v>1708</v>
      </c>
      <c r="E382" s="3" t="s">
        <v>68</v>
      </c>
      <c r="F382" s="3" t="s">
        <v>2231</v>
      </c>
      <c r="G382" s="3" t="s">
        <v>24</v>
      </c>
      <c r="H382" s="3" t="s">
        <v>2617</v>
      </c>
      <c r="I382" s="3" t="s">
        <v>2618</v>
      </c>
      <c r="J382" s="3" t="s">
        <v>2619</v>
      </c>
      <c r="K382" s="3" t="s">
        <v>2620</v>
      </c>
      <c r="L382" s="3" t="s">
        <v>2621</v>
      </c>
      <c r="M382" s="3" t="s">
        <v>2622</v>
      </c>
      <c r="N382" s="3" t="s">
        <v>2623</v>
      </c>
      <c r="O382" s="3" t="s">
        <v>2624</v>
      </c>
      <c r="P382" s="4">
        <v>3044615</v>
      </c>
      <c r="Q382" s="3" t="s">
        <v>33</v>
      </c>
      <c r="R382" s="3" t="s">
        <v>34</v>
      </c>
    </row>
    <row r="383" spans="1:18" ht="89.25" x14ac:dyDescent="0.25">
      <c r="A383" s="3" t="s">
        <v>1285</v>
      </c>
      <c r="B383" s="3" t="s">
        <v>19</v>
      </c>
      <c r="C383" s="3" t="s">
        <v>1707</v>
      </c>
      <c r="D383" s="3" t="s">
        <v>1708</v>
      </c>
      <c r="E383" s="3" t="s">
        <v>44</v>
      </c>
      <c r="F383" s="3" t="s">
        <v>167</v>
      </c>
      <c r="G383" s="3" t="s">
        <v>24</v>
      </c>
      <c r="H383" s="3" t="s">
        <v>2625</v>
      </c>
      <c r="I383" s="3" t="s">
        <v>2626</v>
      </c>
      <c r="J383" s="3" t="s">
        <v>2627</v>
      </c>
      <c r="K383" s="3" t="s">
        <v>2628</v>
      </c>
      <c r="L383" s="3" t="s">
        <v>2629</v>
      </c>
      <c r="M383" s="3" t="s">
        <v>2630</v>
      </c>
      <c r="N383" s="3" t="s">
        <v>2631</v>
      </c>
      <c r="O383" s="3" t="s">
        <v>2632</v>
      </c>
      <c r="P383" s="4">
        <v>7577680</v>
      </c>
      <c r="Q383" s="3" t="s">
        <v>33</v>
      </c>
      <c r="R383" s="3" t="s">
        <v>34</v>
      </c>
    </row>
    <row r="384" spans="1:18" ht="89.25" x14ac:dyDescent="0.25">
      <c r="A384" s="3" t="s">
        <v>1285</v>
      </c>
      <c r="B384" s="3" t="s">
        <v>19</v>
      </c>
      <c r="C384" s="3" t="s">
        <v>1707</v>
      </c>
      <c r="D384" s="3" t="s">
        <v>1708</v>
      </c>
      <c r="E384" s="3" t="s">
        <v>22</v>
      </c>
      <c r="F384" s="3" t="s">
        <v>185</v>
      </c>
      <c r="G384" s="3" t="s">
        <v>24</v>
      </c>
      <c r="H384" s="3" t="s">
        <v>2633</v>
      </c>
      <c r="I384" s="3" t="s">
        <v>2634</v>
      </c>
      <c r="J384" s="3" t="s">
        <v>2635</v>
      </c>
      <c r="K384" s="3" t="s">
        <v>2636</v>
      </c>
      <c r="L384" s="3" t="s">
        <v>2637</v>
      </c>
      <c r="M384" s="3" t="s">
        <v>2638</v>
      </c>
      <c r="N384" s="3" t="s">
        <v>2639</v>
      </c>
      <c r="O384" s="3" t="s">
        <v>2640</v>
      </c>
      <c r="P384" s="4">
        <v>4168784</v>
      </c>
      <c r="Q384" s="3" t="s">
        <v>33</v>
      </c>
      <c r="R384" s="3" t="s">
        <v>34</v>
      </c>
    </row>
    <row r="385" spans="1:18" ht="89.25" x14ac:dyDescent="0.25">
      <c r="A385" s="3" t="s">
        <v>1285</v>
      </c>
      <c r="B385" s="3" t="s">
        <v>19</v>
      </c>
      <c r="C385" s="3" t="s">
        <v>1707</v>
      </c>
      <c r="D385" s="3" t="s">
        <v>1708</v>
      </c>
      <c r="E385" s="3" t="s">
        <v>44</v>
      </c>
      <c r="F385" s="3" t="s">
        <v>2641</v>
      </c>
      <c r="G385" s="3" t="s">
        <v>24</v>
      </c>
      <c r="H385" s="3" t="s">
        <v>2642</v>
      </c>
      <c r="I385" s="3" t="s">
        <v>2643</v>
      </c>
      <c r="J385" s="3" t="s">
        <v>2644</v>
      </c>
      <c r="K385" s="3" t="s">
        <v>2645</v>
      </c>
      <c r="L385" s="3" t="s">
        <v>2646</v>
      </c>
      <c r="M385" s="3" t="s">
        <v>2647</v>
      </c>
      <c r="N385" s="3" t="s">
        <v>2648</v>
      </c>
      <c r="O385" s="3" t="s">
        <v>2649</v>
      </c>
      <c r="P385" s="4">
        <v>3543564</v>
      </c>
      <c r="Q385" s="3" t="s">
        <v>33</v>
      </c>
      <c r="R385" s="3" t="s">
        <v>34</v>
      </c>
    </row>
    <row r="386" spans="1:18" ht="89.25" x14ac:dyDescent="0.25">
      <c r="A386" s="3" t="s">
        <v>1285</v>
      </c>
      <c r="B386" s="3" t="s">
        <v>19</v>
      </c>
      <c r="C386" s="3" t="s">
        <v>1707</v>
      </c>
      <c r="D386" s="3" t="s">
        <v>1708</v>
      </c>
      <c r="E386" s="3" t="s">
        <v>22</v>
      </c>
      <c r="F386" s="3" t="s">
        <v>229</v>
      </c>
      <c r="G386" s="3" t="s">
        <v>24</v>
      </c>
      <c r="H386" s="3" t="s">
        <v>2650</v>
      </c>
      <c r="I386" s="3" t="s">
        <v>2651</v>
      </c>
      <c r="J386" s="3" t="s">
        <v>2652</v>
      </c>
      <c r="K386" s="3" t="s">
        <v>2653</v>
      </c>
      <c r="L386" s="3" t="s">
        <v>2654</v>
      </c>
      <c r="M386" s="3" t="s">
        <v>2655</v>
      </c>
      <c r="N386" s="3" t="s">
        <v>2656</v>
      </c>
      <c r="O386" s="3" t="s">
        <v>2657</v>
      </c>
      <c r="P386" s="4">
        <v>4923696</v>
      </c>
      <c r="Q386" s="3" t="s">
        <v>33</v>
      </c>
      <c r="R386" s="3" t="s">
        <v>34</v>
      </c>
    </row>
    <row r="387" spans="1:18" ht="89.25" x14ac:dyDescent="0.25">
      <c r="A387" s="3" t="s">
        <v>1285</v>
      </c>
      <c r="B387" s="3" t="s">
        <v>19</v>
      </c>
      <c r="C387" s="3" t="s">
        <v>1707</v>
      </c>
      <c r="D387" s="3" t="s">
        <v>1708</v>
      </c>
      <c r="E387" s="3" t="s">
        <v>22</v>
      </c>
      <c r="F387" s="3" t="s">
        <v>23</v>
      </c>
      <c r="G387" s="3" t="s">
        <v>24</v>
      </c>
      <c r="H387" s="3" t="s">
        <v>2658</v>
      </c>
      <c r="I387" s="3" t="s">
        <v>2659</v>
      </c>
      <c r="J387" s="3" t="s">
        <v>2660</v>
      </c>
      <c r="K387" s="3" t="s">
        <v>2661</v>
      </c>
      <c r="L387" s="3" t="s">
        <v>2662</v>
      </c>
      <c r="M387" s="3" t="s">
        <v>2663</v>
      </c>
      <c r="N387" s="3" t="s">
        <v>2664</v>
      </c>
      <c r="O387" s="3" t="s">
        <v>2665</v>
      </c>
      <c r="P387" s="4">
        <v>3750402</v>
      </c>
      <c r="Q387" s="3" t="s">
        <v>33</v>
      </c>
      <c r="R387" s="3" t="s">
        <v>34</v>
      </c>
    </row>
    <row r="388" spans="1:18" ht="89.25" x14ac:dyDescent="0.25">
      <c r="A388" s="3" t="s">
        <v>1285</v>
      </c>
      <c r="B388" s="3" t="s">
        <v>19</v>
      </c>
      <c r="C388" s="3" t="s">
        <v>1707</v>
      </c>
      <c r="D388" s="3" t="s">
        <v>1708</v>
      </c>
      <c r="E388" s="3" t="s">
        <v>22</v>
      </c>
      <c r="F388" s="3" t="s">
        <v>23</v>
      </c>
      <c r="G388" s="3" t="s">
        <v>24</v>
      </c>
      <c r="H388" s="3" t="s">
        <v>580</v>
      </c>
      <c r="I388" s="3" t="s">
        <v>581</v>
      </c>
      <c r="J388" s="3" t="s">
        <v>582</v>
      </c>
      <c r="K388" s="3" t="s">
        <v>2666</v>
      </c>
      <c r="L388" s="3" t="s">
        <v>2667</v>
      </c>
      <c r="M388" s="3" t="s">
        <v>2668</v>
      </c>
      <c r="N388" s="3" t="s">
        <v>2669</v>
      </c>
      <c r="O388" s="3" t="s">
        <v>2670</v>
      </c>
      <c r="P388" s="4">
        <v>7874030</v>
      </c>
      <c r="Q388" s="3" t="s">
        <v>33</v>
      </c>
      <c r="R388" s="3" t="s">
        <v>34</v>
      </c>
    </row>
    <row r="389" spans="1:18" ht="89.25" x14ac:dyDescent="0.25">
      <c r="A389" s="3" t="s">
        <v>1285</v>
      </c>
      <c r="B389" s="3" t="s">
        <v>19</v>
      </c>
      <c r="C389" s="3" t="s">
        <v>1707</v>
      </c>
      <c r="D389" s="3" t="s">
        <v>1708</v>
      </c>
      <c r="E389" s="3" t="s">
        <v>22</v>
      </c>
      <c r="F389" s="3" t="s">
        <v>1119</v>
      </c>
      <c r="G389" s="3" t="s">
        <v>24</v>
      </c>
      <c r="H389" s="3" t="s">
        <v>2671</v>
      </c>
      <c r="I389" s="3" t="s">
        <v>2672</v>
      </c>
      <c r="J389" s="3" t="s">
        <v>2673</v>
      </c>
      <c r="K389" s="3" t="s">
        <v>2674</v>
      </c>
      <c r="L389" s="3" t="s">
        <v>2675</v>
      </c>
      <c r="M389" s="3" t="s">
        <v>2676</v>
      </c>
      <c r="N389" s="3" t="s">
        <v>2677</v>
      </c>
      <c r="O389" s="3" t="s">
        <v>2678</v>
      </c>
      <c r="P389" s="4">
        <v>1616646</v>
      </c>
      <c r="Q389" s="3" t="s">
        <v>33</v>
      </c>
      <c r="R389" s="3" t="s">
        <v>34</v>
      </c>
    </row>
    <row r="390" spans="1:18" ht="89.25" x14ac:dyDescent="0.25">
      <c r="A390" s="3" t="s">
        <v>1285</v>
      </c>
      <c r="B390" s="3" t="s">
        <v>19</v>
      </c>
      <c r="C390" s="3" t="s">
        <v>1707</v>
      </c>
      <c r="D390" s="3" t="s">
        <v>1708</v>
      </c>
      <c r="E390" s="3" t="s">
        <v>22</v>
      </c>
      <c r="F390" s="3" t="s">
        <v>23</v>
      </c>
      <c r="G390" s="3" t="s">
        <v>24</v>
      </c>
      <c r="H390" s="3" t="s">
        <v>2679</v>
      </c>
      <c r="I390" s="3" t="s">
        <v>2680</v>
      </c>
      <c r="J390" s="3" t="s">
        <v>2681</v>
      </c>
      <c r="K390" s="3" t="s">
        <v>2682</v>
      </c>
      <c r="L390" s="3" t="s">
        <v>2683</v>
      </c>
      <c r="M390" s="3" t="s">
        <v>2684</v>
      </c>
      <c r="N390" s="3" t="s">
        <v>2685</v>
      </c>
      <c r="O390" s="3" t="s">
        <v>2686</v>
      </c>
      <c r="P390" s="4">
        <v>1855408</v>
      </c>
      <c r="Q390" s="3" t="s">
        <v>33</v>
      </c>
      <c r="R390" s="3" t="s">
        <v>34</v>
      </c>
    </row>
    <row r="391" spans="1:18" ht="89.25" x14ac:dyDescent="0.25">
      <c r="A391" s="3" t="s">
        <v>1285</v>
      </c>
      <c r="B391" s="3" t="s">
        <v>19</v>
      </c>
      <c r="C391" s="3" t="s">
        <v>1707</v>
      </c>
      <c r="D391" s="3" t="s">
        <v>1708</v>
      </c>
      <c r="E391" s="3" t="s">
        <v>22</v>
      </c>
      <c r="F391" s="3" t="s">
        <v>1119</v>
      </c>
      <c r="G391" s="3" t="s">
        <v>24</v>
      </c>
      <c r="H391" s="3" t="s">
        <v>1120</v>
      </c>
      <c r="I391" s="3" t="s">
        <v>1121</v>
      </c>
      <c r="J391" s="3" t="s">
        <v>1122</v>
      </c>
      <c r="K391" s="3" t="s">
        <v>2687</v>
      </c>
      <c r="L391" s="3" t="s">
        <v>2688</v>
      </c>
      <c r="M391" s="3" t="s">
        <v>2689</v>
      </c>
      <c r="N391" s="3" t="s">
        <v>2690</v>
      </c>
      <c r="O391" s="3" t="s">
        <v>2691</v>
      </c>
      <c r="P391" s="4">
        <v>1630974</v>
      </c>
      <c r="Q391" s="3" t="s">
        <v>33</v>
      </c>
      <c r="R391" s="3" t="s">
        <v>34</v>
      </c>
    </row>
    <row r="392" spans="1:18" ht="89.25" x14ac:dyDescent="0.25">
      <c r="A392" s="3" t="s">
        <v>1285</v>
      </c>
      <c r="B392" s="3" t="s">
        <v>19</v>
      </c>
      <c r="C392" s="3" t="s">
        <v>1707</v>
      </c>
      <c r="D392" s="3" t="s">
        <v>1708</v>
      </c>
      <c r="E392" s="3" t="s">
        <v>44</v>
      </c>
      <c r="F392" s="3" t="s">
        <v>2692</v>
      </c>
      <c r="G392" s="3" t="s">
        <v>24</v>
      </c>
      <c r="H392" s="3" t="s">
        <v>2693</v>
      </c>
      <c r="I392" s="3" t="s">
        <v>2694</v>
      </c>
      <c r="J392" s="3" t="s">
        <v>2695</v>
      </c>
      <c r="K392" s="3" t="s">
        <v>2696</v>
      </c>
      <c r="L392" s="3" t="s">
        <v>2697</v>
      </c>
      <c r="M392" s="3" t="s">
        <v>2698</v>
      </c>
      <c r="N392" s="3" t="s">
        <v>2699</v>
      </c>
      <c r="O392" s="3" t="s">
        <v>2700</v>
      </c>
      <c r="P392" s="4">
        <v>5340710</v>
      </c>
      <c r="Q392" s="3" t="s">
        <v>33</v>
      </c>
      <c r="R392" s="3" t="s">
        <v>34</v>
      </c>
    </row>
    <row r="393" spans="1:18" ht="89.25" x14ac:dyDescent="0.25">
      <c r="A393" s="3" t="s">
        <v>1285</v>
      </c>
      <c r="B393" s="3" t="s">
        <v>19</v>
      </c>
      <c r="C393" s="3" t="s">
        <v>1707</v>
      </c>
      <c r="D393" s="3" t="s">
        <v>1708</v>
      </c>
      <c r="E393" s="3" t="s">
        <v>22</v>
      </c>
      <c r="F393" s="3" t="s">
        <v>2410</v>
      </c>
      <c r="G393" s="3" t="s">
        <v>24</v>
      </c>
      <c r="H393" s="3" t="s">
        <v>2411</v>
      </c>
      <c r="I393" s="3" t="s">
        <v>2412</v>
      </c>
      <c r="J393" s="3" t="s">
        <v>2413</v>
      </c>
      <c r="K393" s="3" t="s">
        <v>2701</v>
      </c>
      <c r="L393" s="3" t="s">
        <v>2702</v>
      </c>
      <c r="M393" s="3" t="s">
        <v>2703</v>
      </c>
      <c r="N393" s="3" t="s">
        <v>2704</v>
      </c>
      <c r="O393" s="3" t="s">
        <v>2705</v>
      </c>
      <c r="P393" s="4">
        <v>7044362</v>
      </c>
      <c r="Q393" s="3" t="s">
        <v>33</v>
      </c>
      <c r="R393" s="3" t="s">
        <v>34</v>
      </c>
    </row>
    <row r="394" spans="1:18" ht="89.25" x14ac:dyDescent="0.25">
      <c r="A394" s="3" t="s">
        <v>1285</v>
      </c>
      <c r="B394" s="3" t="s">
        <v>19</v>
      </c>
      <c r="C394" s="3" t="s">
        <v>1707</v>
      </c>
      <c r="D394" s="3" t="s">
        <v>1708</v>
      </c>
      <c r="E394" s="3" t="s">
        <v>44</v>
      </c>
      <c r="F394" s="3" t="s">
        <v>465</v>
      </c>
      <c r="G394" s="3" t="s">
        <v>24</v>
      </c>
      <c r="H394" s="3" t="s">
        <v>2706</v>
      </c>
      <c r="I394" s="3" t="s">
        <v>2707</v>
      </c>
      <c r="J394" s="3" t="s">
        <v>2708</v>
      </c>
      <c r="K394" s="3" t="s">
        <v>2709</v>
      </c>
      <c r="L394" s="3" t="s">
        <v>2710</v>
      </c>
      <c r="M394" s="3" t="s">
        <v>2711</v>
      </c>
      <c r="N394" s="3" t="s">
        <v>2712</v>
      </c>
      <c r="O394" s="3" t="s">
        <v>2713</v>
      </c>
      <c r="P394" s="4">
        <v>7094009</v>
      </c>
      <c r="Q394" s="3" t="s">
        <v>33</v>
      </c>
      <c r="R394" s="3" t="s">
        <v>34</v>
      </c>
    </row>
    <row r="395" spans="1:18" ht="89.25" x14ac:dyDescent="0.25">
      <c r="A395" s="3" t="s">
        <v>1285</v>
      </c>
      <c r="B395" s="3" t="s">
        <v>19</v>
      </c>
      <c r="C395" s="3" t="s">
        <v>1707</v>
      </c>
      <c r="D395" s="3" t="s">
        <v>1708</v>
      </c>
      <c r="E395" s="3" t="s">
        <v>22</v>
      </c>
      <c r="F395" s="3" t="s">
        <v>1496</v>
      </c>
      <c r="G395" s="3" t="s">
        <v>24</v>
      </c>
      <c r="H395" s="3" t="s">
        <v>1497</v>
      </c>
      <c r="I395" s="3" t="s">
        <v>1498</v>
      </c>
      <c r="J395" s="3" t="s">
        <v>1499</v>
      </c>
      <c r="K395" s="3" t="s">
        <v>2714</v>
      </c>
      <c r="L395" s="3" t="s">
        <v>2715</v>
      </c>
      <c r="M395" s="3" t="s">
        <v>2716</v>
      </c>
      <c r="N395" s="3" t="s">
        <v>2717</v>
      </c>
      <c r="O395" s="3" t="s">
        <v>2718</v>
      </c>
      <c r="P395" s="4">
        <v>5382289</v>
      </c>
      <c r="Q395" s="3" t="s">
        <v>33</v>
      </c>
      <c r="R395" s="3" t="s">
        <v>34</v>
      </c>
    </row>
    <row r="396" spans="1:18" ht="89.25" x14ac:dyDescent="0.25">
      <c r="A396" s="3" t="s">
        <v>1285</v>
      </c>
      <c r="B396" s="3" t="s">
        <v>19</v>
      </c>
      <c r="C396" s="3" t="s">
        <v>1707</v>
      </c>
      <c r="D396" s="3" t="s">
        <v>1708</v>
      </c>
      <c r="E396" s="3" t="s">
        <v>44</v>
      </c>
      <c r="F396" s="3" t="s">
        <v>2719</v>
      </c>
      <c r="G396" s="3" t="s">
        <v>24</v>
      </c>
      <c r="H396" s="3" t="s">
        <v>2720</v>
      </c>
      <c r="I396" s="3" t="s">
        <v>2721</v>
      </c>
      <c r="J396" s="3" t="s">
        <v>2722</v>
      </c>
      <c r="K396" s="3" t="s">
        <v>2723</v>
      </c>
      <c r="L396" s="3" t="s">
        <v>2724</v>
      </c>
      <c r="M396" s="3" t="s">
        <v>2725</v>
      </c>
      <c r="N396" s="3" t="s">
        <v>2726</v>
      </c>
      <c r="O396" s="3" t="s">
        <v>2727</v>
      </c>
      <c r="P396" s="4">
        <v>1004748</v>
      </c>
      <c r="Q396" s="3" t="s">
        <v>33</v>
      </c>
      <c r="R396" s="3" t="s">
        <v>34</v>
      </c>
    </row>
    <row r="397" spans="1:18" ht="89.25" x14ac:dyDescent="0.25">
      <c r="A397" s="3" t="s">
        <v>1285</v>
      </c>
      <c r="B397" s="3" t="s">
        <v>19</v>
      </c>
      <c r="C397" s="3" t="s">
        <v>1707</v>
      </c>
      <c r="D397" s="3" t="s">
        <v>1708</v>
      </c>
      <c r="E397" s="3" t="s">
        <v>22</v>
      </c>
      <c r="F397" s="3" t="s">
        <v>1496</v>
      </c>
      <c r="G397" s="3" t="s">
        <v>24</v>
      </c>
      <c r="H397" s="3" t="s">
        <v>2728</v>
      </c>
      <c r="I397" s="3" t="s">
        <v>2729</v>
      </c>
      <c r="J397" s="3" t="s">
        <v>2730</v>
      </c>
      <c r="K397" s="3" t="s">
        <v>2731</v>
      </c>
      <c r="L397" s="3" t="s">
        <v>2732</v>
      </c>
      <c r="M397" s="3" t="s">
        <v>2733</v>
      </c>
      <c r="N397" s="3" t="s">
        <v>2734</v>
      </c>
      <c r="O397" s="3" t="s">
        <v>2735</v>
      </c>
      <c r="P397" s="4">
        <v>984994</v>
      </c>
      <c r="Q397" s="3" t="s">
        <v>33</v>
      </c>
      <c r="R397" s="3" t="s">
        <v>34</v>
      </c>
    </row>
    <row r="398" spans="1:18" ht="89.25" x14ac:dyDescent="0.25">
      <c r="A398" s="3" t="s">
        <v>1285</v>
      </c>
      <c r="B398" s="3" t="s">
        <v>19</v>
      </c>
      <c r="C398" s="3" t="s">
        <v>1707</v>
      </c>
      <c r="D398" s="3" t="s">
        <v>1708</v>
      </c>
      <c r="E398" s="3" t="s">
        <v>22</v>
      </c>
      <c r="F398" s="3" t="s">
        <v>624</v>
      </c>
      <c r="G398" s="3" t="s">
        <v>24</v>
      </c>
      <c r="H398" s="3" t="s">
        <v>2736</v>
      </c>
      <c r="I398" s="3" t="s">
        <v>2737</v>
      </c>
      <c r="J398" s="3" t="s">
        <v>2738</v>
      </c>
      <c r="K398" s="3" t="s">
        <v>2739</v>
      </c>
      <c r="L398" s="3" t="s">
        <v>2740</v>
      </c>
      <c r="M398" s="3" t="s">
        <v>2741</v>
      </c>
      <c r="N398" s="3" t="s">
        <v>2742</v>
      </c>
      <c r="O398" s="3" t="s">
        <v>2743</v>
      </c>
      <c r="P398" s="4">
        <v>1910975</v>
      </c>
      <c r="Q398" s="3" t="s">
        <v>33</v>
      </c>
      <c r="R398" s="3" t="s">
        <v>34</v>
      </c>
    </row>
    <row r="399" spans="1:18" ht="89.25" x14ac:dyDescent="0.25">
      <c r="A399" s="3" t="s">
        <v>1285</v>
      </c>
      <c r="B399" s="3" t="s">
        <v>19</v>
      </c>
      <c r="C399" s="3" t="s">
        <v>1707</v>
      </c>
      <c r="D399" s="3" t="s">
        <v>1708</v>
      </c>
      <c r="E399" s="3" t="s">
        <v>44</v>
      </c>
      <c r="F399" s="3" t="s">
        <v>2744</v>
      </c>
      <c r="G399" s="3" t="s">
        <v>24</v>
      </c>
      <c r="H399" s="3" t="s">
        <v>2745</v>
      </c>
      <c r="I399" s="3" t="s">
        <v>2746</v>
      </c>
      <c r="J399" s="3" t="s">
        <v>2747</v>
      </c>
      <c r="K399" s="3" t="s">
        <v>2748</v>
      </c>
      <c r="L399" s="3" t="s">
        <v>2749</v>
      </c>
      <c r="M399" s="3" t="s">
        <v>2750</v>
      </c>
      <c r="N399" s="3" t="s">
        <v>2751</v>
      </c>
      <c r="O399" s="3" t="s">
        <v>2752</v>
      </c>
      <c r="P399" s="4">
        <v>5811744</v>
      </c>
      <c r="Q399" s="3" t="s">
        <v>33</v>
      </c>
      <c r="R399" s="3" t="s">
        <v>34</v>
      </c>
    </row>
    <row r="400" spans="1:18" ht="89.25" x14ac:dyDescent="0.25">
      <c r="A400" s="3" t="s">
        <v>1285</v>
      </c>
      <c r="B400" s="3" t="s">
        <v>19</v>
      </c>
      <c r="C400" s="3" t="s">
        <v>1707</v>
      </c>
      <c r="D400" s="3" t="s">
        <v>1708</v>
      </c>
      <c r="E400" s="3" t="s">
        <v>22</v>
      </c>
      <c r="F400" s="3" t="s">
        <v>23</v>
      </c>
      <c r="G400" s="3" t="s">
        <v>24</v>
      </c>
      <c r="H400" s="3" t="s">
        <v>2753</v>
      </c>
      <c r="I400" s="3" t="s">
        <v>2754</v>
      </c>
      <c r="J400" s="3" t="s">
        <v>2755</v>
      </c>
      <c r="K400" s="3" t="s">
        <v>2756</v>
      </c>
      <c r="L400" s="3" t="s">
        <v>2757</v>
      </c>
      <c r="M400" s="3" t="s">
        <v>2758</v>
      </c>
      <c r="N400" s="3" t="s">
        <v>2759</v>
      </c>
      <c r="O400" s="3" t="s">
        <v>2760</v>
      </c>
      <c r="P400" s="4">
        <v>3329130</v>
      </c>
      <c r="Q400" s="3" t="s">
        <v>33</v>
      </c>
      <c r="R400" s="3" t="s">
        <v>34</v>
      </c>
    </row>
    <row r="401" spans="1:18" ht="89.25" x14ac:dyDescent="0.25">
      <c r="A401" s="3" t="s">
        <v>1285</v>
      </c>
      <c r="B401" s="3" t="s">
        <v>19</v>
      </c>
      <c r="C401" s="3" t="s">
        <v>1707</v>
      </c>
      <c r="D401" s="3" t="s">
        <v>1708</v>
      </c>
      <c r="E401" s="3" t="s">
        <v>22</v>
      </c>
      <c r="F401" s="3" t="s">
        <v>23</v>
      </c>
      <c r="G401" s="3" t="s">
        <v>24</v>
      </c>
      <c r="H401" s="3" t="s">
        <v>1794</v>
      </c>
      <c r="I401" s="3" t="s">
        <v>1795</v>
      </c>
      <c r="J401" s="3" t="s">
        <v>1796</v>
      </c>
      <c r="K401" s="3" t="s">
        <v>2761</v>
      </c>
      <c r="L401" s="3" t="s">
        <v>2762</v>
      </c>
      <c r="M401" s="3" t="s">
        <v>1799</v>
      </c>
      <c r="N401" s="3" t="s">
        <v>1800</v>
      </c>
      <c r="O401" s="3" t="s">
        <v>1801</v>
      </c>
      <c r="P401" s="4">
        <v>6779397</v>
      </c>
      <c r="Q401" s="3" t="s">
        <v>33</v>
      </c>
      <c r="R401" s="3" t="s">
        <v>34</v>
      </c>
    </row>
    <row r="402" spans="1:18" ht="89.25" x14ac:dyDescent="0.25">
      <c r="A402" s="3" t="s">
        <v>1285</v>
      </c>
      <c r="B402" s="3" t="s">
        <v>19</v>
      </c>
      <c r="C402" s="3" t="s">
        <v>1707</v>
      </c>
      <c r="D402" s="3" t="s">
        <v>1708</v>
      </c>
      <c r="E402" s="3" t="s">
        <v>22</v>
      </c>
      <c r="F402" s="3" t="s">
        <v>23</v>
      </c>
      <c r="G402" s="3" t="s">
        <v>24</v>
      </c>
      <c r="H402" s="3" t="s">
        <v>1777</v>
      </c>
      <c r="I402" s="3" t="s">
        <v>1778</v>
      </c>
      <c r="J402" s="3" t="s">
        <v>1779</v>
      </c>
      <c r="K402" s="3" t="s">
        <v>2763</v>
      </c>
      <c r="L402" s="3" t="s">
        <v>2764</v>
      </c>
      <c r="M402" s="3" t="s">
        <v>2765</v>
      </c>
      <c r="N402" s="3" t="s">
        <v>2766</v>
      </c>
      <c r="O402" s="3" t="s">
        <v>2767</v>
      </c>
      <c r="P402" s="4">
        <v>3801498</v>
      </c>
      <c r="Q402" s="3" t="s">
        <v>33</v>
      </c>
      <c r="R402" s="3" t="s">
        <v>34</v>
      </c>
    </row>
    <row r="403" spans="1:18" ht="89.25" x14ac:dyDescent="0.25">
      <c r="A403" s="3" t="s">
        <v>1285</v>
      </c>
      <c r="B403" s="3" t="s">
        <v>19</v>
      </c>
      <c r="C403" s="3" t="s">
        <v>1707</v>
      </c>
      <c r="D403" s="3" t="s">
        <v>1708</v>
      </c>
      <c r="E403" s="3" t="s">
        <v>22</v>
      </c>
      <c r="F403" s="3" t="s">
        <v>1785</v>
      </c>
      <c r="G403" s="3" t="s">
        <v>46</v>
      </c>
      <c r="H403" s="3" t="s">
        <v>1786</v>
      </c>
      <c r="I403" s="3" t="s">
        <v>1787</v>
      </c>
      <c r="J403" s="3" t="s">
        <v>1788</v>
      </c>
      <c r="K403" s="3" t="s">
        <v>2768</v>
      </c>
      <c r="L403" s="3" t="s">
        <v>2769</v>
      </c>
      <c r="M403" s="3" t="s">
        <v>2770</v>
      </c>
      <c r="N403" s="3" t="s">
        <v>2771</v>
      </c>
      <c r="O403" s="3" t="s">
        <v>2772</v>
      </c>
      <c r="P403" s="4">
        <v>1635986</v>
      </c>
      <c r="Q403" s="3" t="s">
        <v>33</v>
      </c>
      <c r="R403" s="3" t="s">
        <v>34</v>
      </c>
    </row>
    <row r="404" spans="1:18" ht="89.25" x14ac:dyDescent="0.25">
      <c r="A404" s="3" t="s">
        <v>1285</v>
      </c>
      <c r="B404" s="3" t="s">
        <v>19</v>
      </c>
      <c r="C404" s="3" t="s">
        <v>1707</v>
      </c>
      <c r="D404" s="3" t="s">
        <v>1708</v>
      </c>
      <c r="E404" s="3" t="s">
        <v>22</v>
      </c>
      <c r="F404" s="3" t="s">
        <v>863</v>
      </c>
      <c r="G404" s="3" t="s">
        <v>24</v>
      </c>
      <c r="H404" s="3" t="s">
        <v>2773</v>
      </c>
      <c r="I404" s="3" t="s">
        <v>2774</v>
      </c>
      <c r="J404" s="3" t="s">
        <v>2775</v>
      </c>
      <c r="K404" s="3" t="s">
        <v>2776</v>
      </c>
      <c r="L404" s="3" t="s">
        <v>2777</v>
      </c>
      <c r="M404" s="3" t="s">
        <v>2778</v>
      </c>
      <c r="N404" s="3" t="s">
        <v>2779</v>
      </c>
      <c r="O404" s="3" t="s">
        <v>2780</v>
      </c>
      <c r="P404" s="4">
        <v>2969116</v>
      </c>
      <c r="Q404" s="3" t="s">
        <v>33</v>
      </c>
      <c r="R404" s="3" t="s">
        <v>34</v>
      </c>
    </row>
    <row r="405" spans="1:18" ht="89.25" x14ac:dyDescent="0.25">
      <c r="A405" s="3" t="s">
        <v>1285</v>
      </c>
      <c r="B405" s="3" t="s">
        <v>19</v>
      </c>
      <c r="C405" s="3" t="s">
        <v>1707</v>
      </c>
      <c r="D405" s="3" t="s">
        <v>1708</v>
      </c>
      <c r="E405" s="3" t="s">
        <v>58</v>
      </c>
      <c r="F405" s="3" t="s">
        <v>2781</v>
      </c>
      <c r="G405" s="3" t="s">
        <v>46</v>
      </c>
      <c r="H405" s="3" t="s">
        <v>2782</v>
      </c>
      <c r="I405" s="3" t="s">
        <v>2783</v>
      </c>
      <c r="J405" s="3" t="s">
        <v>2784</v>
      </c>
      <c r="K405" s="3" t="s">
        <v>2785</v>
      </c>
      <c r="L405" s="3" t="s">
        <v>2786</v>
      </c>
      <c r="M405" s="3" t="s">
        <v>2787</v>
      </c>
      <c r="N405" s="3" t="s">
        <v>2788</v>
      </c>
      <c r="O405" s="3" t="s">
        <v>2789</v>
      </c>
      <c r="P405" s="4">
        <v>1991563</v>
      </c>
      <c r="Q405" s="3" t="s">
        <v>33</v>
      </c>
      <c r="R405" s="3" t="s">
        <v>34</v>
      </c>
    </row>
    <row r="406" spans="1:18" ht="89.25" x14ac:dyDescent="0.25">
      <c r="A406" s="3" t="s">
        <v>1285</v>
      </c>
      <c r="B406" s="3" t="s">
        <v>19</v>
      </c>
      <c r="C406" s="3" t="s">
        <v>1707</v>
      </c>
      <c r="D406" s="3" t="s">
        <v>1708</v>
      </c>
      <c r="E406" s="3" t="s">
        <v>22</v>
      </c>
      <c r="F406" s="3" t="s">
        <v>229</v>
      </c>
      <c r="G406" s="3" t="s">
        <v>24</v>
      </c>
      <c r="H406" s="3" t="s">
        <v>2790</v>
      </c>
      <c r="I406" s="3" t="s">
        <v>2791</v>
      </c>
      <c r="J406" s="3" t="s">
        <v>2792</v>
      </c>
      <c r="K406" s="3" t="s">
        <v>2793</v>
      </c>
      <c r="L406" s="3" t="s">
        <v>2794</v>
      </c>
      <c r="M406" s="3" t="s">
        <v>2795</v>
      </c>
      <c r="N406" s="3" t="s">
        <v>2796</v>
      </c>
      <c r="O406" s="3" t="s">
        <v>2797</v>
      </c>
      <c r="P406" s="4">
        <v>2198419</v>
      </c>
      <c r="Q406" s="3" t="s">
        <v>33</v>
      </c>
      <c r="R406" s="3" t="s">
        <v>34</v>
      </c>
    </row>
    <row r="407" spans="1:18" ht="89.25" x14ac:dyDescent="0.25">
      <c r="A407" s="3" t="s">
        <v>1285</v>
      </c>
      <c r="B407" s="3" t="s">
        <v>19</v>
      </c>
      <c r="C407" s="3" t="s">
        <v>1707</v>
      </c>
      <c r="D407" s="3" t="s">
        <v>1708</v>
      </c>
      <c r="E407" s="3" t="s">
        <v>44</v>
      </c>
      <c r="F407" s="3" t="s">
        <v>2798</v>
      </c>
      <c r="G407" s="3" t="s">
        <v>24</v>
      </c>
      <c r="H407" s="3" t="s">
        <v>2799</v>
      </c>
      <c r="I407" s="3" t="s">
        <v>2800</v>
      </c>
      <c r="J407" s="3" t="s">
        <v>2801</v>
      </c>
      <c r="K407" s="3" t="s">
        <v>2802</v>
      </c>
      <c r="L407" s="3" t="s">
        <v>2803</v>
      </c>
      <c r="M407" s="3" t="s">
        <v>2804</v>
      </c>
      <c r="N407" s="3" t="s">
        <v>2805</v>
      </c>
      <c r="O407" s="3" t="s">
        <v>2806</v>
      </c>
      <c r="P407" s="4">
        <v>2506472</v>
      </c>
      <c r="Q407" s="3" t="s">
        <v>33</v>
      </c>
      <c r="R407" s="3" t="s">
        <v>34</v>
      </c>
    </row>
    <row r="408" spans="1:18" ht="89.25" x14ac:dyDescent="0.25">
      <c r="A408" s="3" t="s">
        <v>1285</v>
      </c>
      <c r="B408" s="3" t="s">
        <v>19</v>
      </c>
      <c r="C408" s="3" t="s">
        <v>1707</v>
      </c>
      <c r="D408" s="3" t="s">
        <v>1708</v>
      </c>
      <c r="E408" s="3" t="s">
        <v>22</v>
      </c>
      <c r="F408" s="3" t="s">
        <v>442</v>
      </c>
      <c r="G408" s="3" t="s">
        <v>24</v>
      </c>
      <c r="H408" s="3" t="s">
        <v>2807</v>
      </c>
      <c r="I408" s="3" t="s">
        <v>2808</v>
      </c>
      <c r="J408" s="3" t="s">
        <v>2809</v>
      </c>
      <c r="K408" s="3" t="s">
        <v>2810</v>
      </c>
      <c r="L408" s="3" t="s">
        <v>2811</v>
      </c>
      <c r="M408" s="3" t="s">
        <v>2812</v>
      </c>
      <c r="N408" s="3" t="s">
        <v>2813</v>
      </c>
      <c r="O408" s="3" t="s">
        <v>2814</v>
      </c>
      <c r="P408" s="4">
        <v>2059887</v>
      </c>
      <c r="Q408" s="3" t="s">
        <v>33</v>
      </c>
      <c r="R408" s="3" t="s">
        <v>34</v>
      </c>
    </row>
    <row r="409" spans="1:18" ht="89.25" x14ac:dyDescent="0.25">
      <c r="A409" s="3" t="s">
        <v>1285</v>
      </c>
      <c r="B409" s="3" t="s">
        <v>19</v>
      </c>
      <c r="C409" s="3" t="s">
        <v>1707</v>
      </c>
      <c r="D409" s="3" t="s">
        <v>1708</v>
      </c>
      <c r="E409" s="3" t="s">
        <v>22</v>
      </c>
      <c r="F409" s="3" t="s">
        <v>185</v>
      </c>
      <c r="G409" s="3" t="s">
        <v>24</v>
      </c>
      <c r="H409" s="3" t="s">
        <v>1170</v>
      </c>
      <c r="I409" s="3" t="s">
        <v>1171</v>
      </c>
      <c r="J409" s="3" t="s">
        <v>1172</v>
      </c>
      <c r="K409" s="3" t="s">
        <v>2815</v>
      </c>
      <c r="L409" s="3" t="s">
        <v>2816</v>
      </c>
      <c r="M409" s="3" t="s">
        <v>1175</v>
      </c>
      <c r="N409" s="3" t="s">
        <v>1176</v>
      </c>
      <c r="O409" s="3" t="s">
        <v>1177</v>
      </c>
      <c r="P409" s="4">
        <v>3757759</v>
      </c>
      <c r="Q409" s="3" t="s">
        <v>33</v>
      </c>
      <c r="R409" s="3" t="s">
        <v>34</v>
      </c>
    </row>
    <row r="410" spans="1:18" ht="89.25" x14ac:dyDescent="0.25">
      <c r="A410" s="3" t="s">
        <v>1285</v>
      </c>
      <c r="B410" s="3" t="s">
        <v>19</v>
      </c>
      <c r="C410" s="3" t="s">
        <v>1707</v>
      </c>
      <c r="D410" s="3" t="s">
        <v>1708</v>
      </c>
      <c r="E410" s="3" t="s">
        <v>22</v>
      </c>
      <c r="F410" s="3" t="s">
        <v>2817</v>
      </c>
      <c r="G410" s="3" t="s">
        <v>24</v>
      </c>
      <c r="H410" s="3" t="s">
        <v>2818</v>
      </c>
      <c r="I410" s="3" t="s">
        <v>2819</v>
      </c>
      <c r="J410" s="3" t="s">
        <v>2820</v>
      </c>
      <c r="K410" s="3" t="s">
        <v>2821</v>
      </c>
      <c r="L410" s="3" t="s">
        <v>2822</v>
      </c>
      <c r="M410" s="3" t="s">
        <v>2823</v>
      </c>
      <c r="N410" s="3" t="s">
        <v>2824</v>
      </c>
      <c r="O410" s="3" t="s">
        <v>2825</v>
      </c>
      <c r="P410" s="4">
        <v>994873</v>
      </c>
      <c r="Q410" s="3" t="s">
        <v>33</v>
      </c>
      <c r="R410" s="3" t="s">
        <v>34</v>
      </c>
    </row>
    <row r="411" spans="1:18" ht="89.25" x14ac:dyDescent="0.25">
      <c r="A411" s="3" t="s">
        <v>1285</v>
      </c>
      <c r="B411" s="3" t="s">
        <v>19</v>
      </c>
      <c r="C411" s="3" t="s">
        <v>1707</v>
      </c>
      <c r="D411" s="3" t="s">
        <v>1708</v>
      </c>
      <c r="E411" s="3" t="s">
        <v>44</v>
      </c>
      <c r="F411" s="3" t="s">
        <v>410</v>
      </c>
      <c r="G411" s="3" t="s">
        <v>24</v>
      </c>
      <c r="H411" s="3" t="s">
        <v>2826</v>
      </c>
      <c r="I411" s="3" t="s">
        <v>2827</v>
      </c>
      <c r="J411" s="3" t="s">
        <v>2828</v>
      </c>
      <c r="K411" s="3" t="s">
        <v>2829</v>
      </c>
      <c r="L411" s="3" t="s">
        <v>2830</v>
      </c>
      <c r="M411" s="3" t="s">
        <v>2831</v>
      </c>
      <c r="N411" s="3" t="s">
        <v>2832</v>
      </c>
      <c r="O411" s="3" t="s">
        <v>2833</v>
      </c>
      <c r="P411" s="4">
        <v>1655391</v>
      </c>
      <c r="Q411" s="3" t="s">
        <v>33</v>
      </c>
      <c r="R411" s="3" t="s">
        <v>34</v>
      </c>
    </row>
    <row r="412" spans="1:18" ht="89.25" x14ac:dyDescent="0.25">
      <c r="A412" s="3" t="s">
        <v>1285</v>
      </c>
      <c r="B412" s="3" t="s">
        <v>19</v>
      </c>
      <c r="C412" s="3" t="s">
        <v>1707</v>
      </c>
      <c r="D412" s="3" t="s">
        <v>1708</v>
      </c>
      <c r="E412" s="3" t="s">
        <v>44</v>
      </c>
      <c r="F412" s="3" t="s">
        <v>2834</v>
      </c>
      <c r="G412" s="3" t="s">
        <v>24</v>
      </c>
      <c r="H412" s="3" t="s">
        <v>2835</v>
      </c>
      <c r="I412" s="3" t="s">
        <v>2836</v>
      </c>
      <c r="J412" s="3" t="s">
        <v>2837</v>
      </c>
      <c r="K412" s="3" t="s">
        <v>2838</v>
      </c>
      <c r="L412" s="3" t="s">
        <v>2839</v>
      </c>
      <c r="M412" s="3" t="s">
        <v>2840</v>
      </c>
      <c r="N412" s="3" t="s">
        <v>2841</v>
      </c>
      <c r="O412" s="3" t="s">
        <v>2842</v>
      </c>
      <c r="P412" s="4">
        <v>3321253</v>
      </c>
      <c r="Q412" s="3" t="s">
        <v>33</v>
      </c>
      <c r="R412" s="3" t="s">
        <v>34</v>
      </c>
    </row>
    <row r="413" spans="1:18" ht="89.25" x14ac:dyDescent="0.25">
      <c r="A413" s="3" t="s">
        <v>1285</v>
      </c>
      <c r="B413" s="3" t="s">
        <v>19</v>
      </c>
      <c r="C413" s="3" t="s">
        <v>1707</v>
      </c>
      <c r="D413" s="3" t="s">
        <v>1708</v>
      </c>
      <c r="E413" s="3" t="s">
        <v>22</v>
      </c>
      <c r="F413" s="3" t="s">
        <v>2214</v>
      </c>
      <c r="G413" s="3" t="s">
        <v>24</v>
      </c>
      <c r="H413" s="3" t="s">
        <v>2843</v>
      </c>
      <c r="I413" s="3" t="s">
        <v>2844</v>
      </c>
      <c r="J413" s="3" t="s">
        <v>2845</v>
      </c>
      <c r="K413" s="3" t="s">
        <v>2846</v>
      </c>
      <c r="L413" s="3" t="s">
        <v>2847</v>
      </c>
      <c r="M413" s="3" t="s">
        <v>2848</v>
      </c>
      <c r="N413" s="3" t="s">
        <v>2849</v>
      </c>
      <c r="O413" s="3" t="s">
        <v>2850</v>
      </c>
      <c r="P413" s="4">
        <v>15739976</v>
      </c>
      <c r="Q413" s="3" t="s">
        <v>33</v>
      </c>
      <c r="R413" s="3" t="s">
        <v>34</v>
      </c>
    </row>
    <row r="414" spans="1:18" ht="89.25" x14ac:dyDescent="0.25">
      <c r="A414" s="3" t="s">
        <v>1285</v>
      </c>
      <c r="B414" s="3" t="s">
        <v>19</v>
      </c>
      <c r="C414" s="3" t="s">
        <v>1707</v>
      </c>
      <c r="D414" s="3" t="s">
        <v>1708</v>
      </c>
      <c r="E414" s="3" t="s">
        <v>22</v>
      </c>
      <c r="F414" s="3" t="s">
        <v>23</v>
      </c>
      <c r="G414" s="3" t="s">
        <v>24</v>
      </c>
      <c r="H414" s="3" t="s">
        <v>2851</v>
      </c>
      <c r="I414" s="3" t="s">
        <v>2852</v>
      </c>
      <c r="J414" s="3" t="s">
        <v>2853</v>
      </c>
      <c r="K414" s="3" t="s">
        <v>2854</v>
      </c>
      <c r="L414" s="3" t="s">
        <v>2855</v>
      </c>
      <c r="M414" s="3" t="s">
        <v>2856</v>
      </c>
      <c r="N414" s="3" t="s">
        <v>2857</v>
      </c>
      <c r="O414" s="3" t="s">
        <v>2858</v>
      </c>
      <c r="P414" s="4">
        <v>4619079</v>
      </c>
      <c r="Q414" s="3" t="s">
        <v>33</v>
      </c>
      <c r="R414" s="3" t="s">
        <v>34</v>
      </c>
    </row>
    <row r="415" spans="1:18" ht="89.25" x14ac:dyDescent="0.25">
      <c r="A415" s="3" t="s">
        <v>1285</v>
      </c>
      <c r="B415" s="3" t="s">
        <v>19</v>
      </c>
      <c r="C415" s="3" t="s">
        <v>1707</v>
      </c>
      <c r="D415" s="3" t="s">
        <v>1708</v>
      </c>
      <c r="E415" s="3" t="s">
        <v>44</v>
      </c>
      <c r="F415" s="3" t="s">
        <v>2859</v>
      </c>
      <c r="G415" s="3" t="s">
        <v>24</v>
      </c>
      <c r="H415" s="3" t="s">
        <v>2860</v>
      </c>
      <c r="I415" s="3" t="s">
        <v>2861</v>
      </c>
      <c r="J415" s="3" t="s">
        <v>2862</v>
      </c>
      <c r="K415" s="3" t="s">
        <v>2863</v>
      </c>
      <c r="L415" s="3" t="s">
        <v>2864</v>
      </c>
      <c r="M415" s="3" t="s">
        <v>2865</v>
      </c>
      <c r="N415" s="3" t="s">
        <v>2866</v>
      </c>
      <c r="O415" s="3" t="s">
        <v>2867</v>
      </c>
      <c r="P415" s="4">
        <v>2806987</v>
      </c>
      <c r="Q415" s="3" t="s">
        <v>33</v>
      </c>
      <c r="R415" s="3" t="s">
        <v>34</v>
      </c>
    </row>
    <row r="416" spans="1:18" ht="89.25" x14ac:dyDescent="0.25">
      <c r="A416" s="3" t="s">
        <v>1285</v>
      </c>
      <c r="B416" s="3" t="s">
        <v>19</v>
      </c>
      <c r="C416" s="3" t="s">
        <v>1707</v>
      </c>
      <c r="D416" s="3" t="s">
        <v>1708</v>
      </c>
      <c r="E416" s="3" t="s">
        <v>68</v>
      </c>
      <c r="F416" s="3" t="s">
        <v>2868</v>
      </c>
      <c r="G416" s="3" t="s">
        <v>24</v>
      </c>
      <c r="H416" s="3" t="s">
        <v>2869</v>
      </c>
      <c r="I416" s="3" t="s">
        <v>2870</v>
      </c>
      <c r="J416" s="3" t="s">
        <v>2871</v>
      </c>
      <c r="K416" s="3" t="s">
        <v>2872</v>
      </c>
      <c r="L416" s="3" t="s">
        <v>2873</v>
      </c>
      <c r="M416" s="3" t="s">
        <v>2874</v>
      </c>
      <c r="N416" s="3" t="s">
        <v>2875</v>
      </c>
      <c r="O416" s="3" t="s">
        <v>2876</v>
      </c>
      <c r="P416" s="4">
        <v>1129461</v>
      </c>
      <c r="Q416" s="3" t="s">
        <v>33</v>
      </c>
      <c r="R416" s="3" t="s">
        <v>34</v>
      </c>
    </row>
    <row r="417" spans="1:18" ht="89.25" x14ac:dyDescent="0.25">
      <c r="A417" s="3" t="s">
        <v>1285</v>
      </c>
      <c r="B417" s="3" t="s">
        <v>19</v>
      </c>
      <c r="C417" s="3" t="s">
        <v>1707</v>
      </c>
      <c r="D417" s="3" t="s">
        <v>1708</v>
      </c>
      <c r="E417" s="3" t="s">
        <v>22</v>
      </c>
      <c r="F417" s="3" t="s">
        <v>442</v>
      </c>
      <c r="G417" s="3" t="s">
        <v>24</v>
      </c>
      <c r="H417" s="3" t="s">
        <v>2877</v>
      </c>
      <c r="I417" s="3" t="s">
        <v>2878</v>
      </c>
      <c r="J417" s="3" t="s">
        <v>2879</v>
      </c>
      <c r="K417" s="3" t="s">
        <v>2880</v>
      </c>
      <c r="L417" s="3" t="s">
        <v>2881</v>
      </c>
      <c r="M417" s="3" t="s">
        <v>2882</v>
      </c>
      <c r="N417" s="3" t="s">
        <v>2883</v>
      </c>
      <c r="O417" s="3" t="s">
        <v>2884</v>
      </c>
      <c r="P417" s="4">
        <v>1583000</v>
      </c>
      <c r="Q417" s="3" t="s">
        <v>33</v>
      </c>
      <c r="R417" s="3" t="s">
        <v>34</v>
      </c>
    </row>
    <row r="418" spans="1:18" ht="89.25" x14ac:dyDescent="0.25">
      <c r="A418" s="3" t="s">
        <v>1285</v>
      </c>
      <c r="B418" s="3" t="s">
        <v>19</v>
      </c>
      <c r="C418" s="3" t="s">
        <v>1707</v>
      </c>
      <c r="D418" s="3" t="s">
        <v>1708</v>
      </c>
      <c r="E418" s="3" t="s">
        <v>58</v>
      </c>
      <c r="F418" s="3" t="s">
        <v>1128</v>
      </c>
      <c r="G418" s="3" t="s">
        <v>24</v>
      </c>
      <c r="H418" s="3" t="s">
        <v>2885</v>
      </c>
      <c r="I418" s="3" t="s">
        <v>2886</v>
      </c>
      <c r="J418" s="3" t="s">
        <v>2887</v>
      </c>
      <c r="K418" s="3" t="s">
        <v>2888</v>
      </c>
      <c r="L418" s="3" t="s">
        <v>2889</v>
      </c>
      <c r="M418" s="3" t="s">
        <v>2890</v>
      </c>
      <c r="N418" s="3" t="s">
        <v>2891</v>
      </c>
      <c r="O418" s="3" t="s">
        <v>2892</v>
      </c>
      <c r="P418" s="4">
        <v>5493388</v>
      </c>
      <c r="Q418" s="3" t="s">
        <v>33</v>
      </c>
      <c r="R418" s="3" t="s">
        <v>34</v>
      </c>
    </row>
    <row r="419" spans="1:18" ht="89.25" x14ac:dyDescent="0.25">
      <c r="A419" s="3" t="s">
        <v>1285</v>
      </c>
      <c r="B419" s="3" t="s">
        <v>19</v>
      </c>
      <c r="C419" s="3" t="s">
        <v>1707</v>
      </c>
      <c r="D419" s="3" t="s">
        <v>1708</v>
      </c>
      <c r="E419" s="3" t="s">
        <v>58</v>
      </c>
      <c r="F419" s="3" t="s">
        <v>238</v>
      </c>
      <c r="G419" s="3" t="s">
        <v>24</v>
      </c>
      <c r="H419" s="3" t="s">
        <v>239</v>
      </c>
      <c r="I419" s="3" t="s">
        <v>240</v>
      </c>
      <c r="J419" s="3" t="s">
        <v>241</v>
      </c>
      <c r="K419" s="3" t="s">
        <v>2893</v>
      </c>
      <c r="L419" s="3" t="s">
        <v>2894</v>
      </c>
      <c r="M419" s="3" t="s">
        <v>2895</v>
      </c>
      <c r="N419" s="3" t="s">
        <v>2896</v>
      </c>
      <c r="O419" s="3" t="s">
        <v>2897</v>
      </c>
      <c r="P419" s="4">
        <v>3550772</v>
      </c>
      <c r="Q419" s="3" t="s">
        <v>33</v>
      </c>
      <c r="R419" s="3" t="s">
        <v>34</v>
      </c>
    </row>
    <row r="420" spans="1:18" ht="89.25" x14ac:dyDescent="0.25">
      <c r="A420" s="3" t="s">
        <v>1285</v>
      </c>
      <c r="B420" s="3" t="s">
        <v>19</v>
      </c>
      <c r="C420" s="3" t="s">
        <v>1707</v>
      </c>
      <c r="D420" s="3" t="s">
        <v>1708</v>
      </c>
      <c r="E420" s="3" t="s">
        <v>58</v>
      </c>
      <c r="F420" s="3" t="s">
        <v>204</v>
      </c>
      <c r="G420" s="3" t="s">
        <v>24</v>
      </c>
      <c r="H420" s="3" t="s">
        <v>2898</v>
      </c>
      <c r="I420" s="3" t="s">
        <v>2899</v>
      </c>
      <c r="J420" s="3" t="s">
        <v>2900</v>
      </c>
      <c r="K420" s="3" t="s">
        <v>2901</v>
      </c>
      <c r="L420" s="3" t="s">
        <v>2902</v>
      </c>
      <c r="M420" s="3" t="s">
        <v>2903</v>
      </c>
      <c r="N420" s="3" t="s">
        <v>2904</v>
      </c>
      <c r="O420" s="3" t="s">
        <v>2905</v>
      </c>
      <c r="P420" s="4">
        <v>1837329</v>
      </c>
      <c r="Q420" s="3" t="s">
        <v>33</v>
      </c>
      <c r="R420" s="3" t="s">
        <v>34</v>
      </c>
    </row>
    <row r="421" spans="1:18" ht="89.25" x14ac:dyDescent="0.25">
      <c r="A421" s="3" t="s">
        <v>1285</v>
      </c>
      <c r="B421" s="3" t="s">
        <v>19</v>
      </c>
      <c r="C421" s="3" t="s">
        <v>1707</v>
      </c>
      <c r="D421" s="3" t="s">
        <v>1708</v>
      </c>
      <c r="E421" s="3" t="s">
        <v>22</v>
      </c>
      <c r="F421" s="3" t="s">
        <v>23</v>
      </c>
      <c r="G421" s="3" t="s">
        <v>24</v>
      </c>
      <c r="H421" s="3" t="s">
        <v>1600</v>
      </c>
      <c r="I421" s="3" t="s">
        <v>1601</v>
      </c>
      <c r="J421" s="3" t="s">
        <v>1602</v>
      </c>
      <c r="K421" s="3" t="s">
        <v>2906</v>
      </c>
      <c r="L421" s="3" t="s">
        <v>2907</v>
      </c>
      <c r="M421" s="3" t="s">
        <v>2908</v>
      </c>
      <c r="N421" s="3" t="s">
        <v>2909</v>
      </c>
      <c r="O421" s="3" t="s">
        <v>2910</v>
      </c>
      <c r="P421" s="4">
        <v>2558897</v>
      </c>
      <c r="Q421" s="3" t="s">
        <v>33</v>
      </c>
      <c r="R421" s="3" t="s">
        <v>34</v>
      </c>
    </row>
    <row r="422" spans="1:18" ht="89.25" x14ac:dyDescent="0.25">
      <c r="A422" s="3" t="s">
        <v>1285</v>
      </c>
      <c r="B422" s="3" t="s">
        <v>19</v>
      </c>
      <c r="C422" s="3" t="s">
        <v>1707</v>
      </c>
      <c r="D422" s="3" t="s">
        <v>1708</v>
      </c>
      <c r="E422" s="3" t="s">
        <v>44</v>
      </c>
      <c r="F422" s="3" t="s">
        <v>167</v>
      </c>
      <c r="G422" s="3" t="s">
        <v>24</v>
      </c>
      <c r="H422" s="3" t="s">
        <v>2519</v>
      </c>
      <c r="I422" s="3" t="s">
        <v>2520</v>
      </c>
      <c r="J422" s="3" t="s">
        <v>2521</v>
      </c>
      <c r="K422" s="3" t="s">
        <v>2911</v>
      </c>
      <c r="L422" s="3" t="s">
        <v>2912</v>
      </c>
      <c r="M422" s="3" t="s">
        <v>2524</v>
      </c>
      <c r="N422" s="3" t="s">
        <v>2525</v>
      </c>
      <c r="O422" s="3" t="s">
        <v>2526</v>
      </c>
      <c r="P422" s="4">
        <v>10548079</v>
      </c>
      <c r="Q422" s="3" t="s">
        <v>33</v>
      </c>
      <c r="R422" s="3" t="s">
        <v>34</v>
      </c>
    </row>
    <row r="423" spans="1:18" ht="89.25" x14ac:dyDescent="0.25">
      <c r="A423" s="3" t="s">
        <v>1285</v>
      </c>
      <c r="B423" s="3" t="s">
        <v>19</v>
      </c>
      <c r="C423" s="3" t="s">
        <v>1707</v>
      </c>
      <c r="D423" s="3" t="s">
        <v>1708</v>
      </c>
      <c r="E423" s="3" t="s">
        <v>22</v>
      </c>
      <c r="F423" s="3" t="s">
        <v>2913</v>
      </c>
      <c r="G423" s="3" t="s">
        <v>24</v>
      </c>
      <c r="H423" s="3" t="s">
        <v>2914</v>
      </c>
      <c r="I423" s="3" t="s">
        <v>2915</v>
      </c>
      <c r="J423" s="3" t="s">
        <v>2916</v>
      </c>
      <c r="K423" s="3" t="s">
        <v>2917</v>
      </c>
      <c r="L423" s="3" t="s">
        <v>2918</v>
      </c>
      <c r="M423" s="3" t="s">
        <v>2919</v>
      </c>
      <c r="N423" s="3" t="s">
        <v>2920</v>
      </c>
      <c r="O423" s="3" t="s">
        <v>2921</v>
      </c>
      <c r="P423" s="4">
        <v>2340571</v>
      </c>
      <c r="Q423" s="3" t="s">
        <v>33</v>
      </c>
      <c r="R423" s="3" t="s">
        <v>34</v>
      </c>
    </row>
    <row r="424" spans="1:18" ht="89.25" x14ac:dyDescent="0.25">
      <c r="A424" s="3" t="s">
        <v>1285</v>
      </c>
      <c r="B424" s="3" t="s">
        <v>19</v>
      </c>
      <c r="C424" s="3" t="s">
        <v>1707</v>
      </c>
      <c r="D424" s="3" t="s">
        <v>1708</v>
      </c>
      <c r="E424" s="3" t="s">
        <v>22</v>
      </c>
      <c r="F424" s="3" t="s">
        <v>442</v>
      </c>
      <c r="G424" s="3" t="s">
        <v>46</v>
      </c>
      <c r="H424" s="3" t="s">
        <v>1410</v>
      </c>
      <c r="I424" s="3" t="s">
        <v>2922</v>
      </c>
      <c r="J424" s="3" t="s">
        <v>2923</v>
      </c>
      <c r="K424" s="3" t="s">
        <v>2924</v>
      </c>
      <c r="L424" s="3" t="s">
        <v>2925</v>
      </c>
      <c r="M424" s="3" t="s">
        <v>1414</v>
      </c>
      <c r="N424" s="3" t="s">
        <v>1415</v>
      </c>
      <c r="O424" s="3" t="s">
        <v>2926</v>
      </c>
      <c r="P424" s="4">
        <v>2397715</v>
      </c>
      <c r="Q424" s="3" t="s">
        <v>33</v>
      </c>
      <c r="R424" s="3" t="s">
        <v>34</v>
      </c>
    </row>
    <row r="425" spans="1:18" ht="89.25" x14ac:dyDescent="0.25">
      <c r="A425" s="3" t="s">
        <v>1285</v>
      </c>
      <c r="B425" s="3" t="s">
        <v>19</v>
      </c>
      <c r="C425" s="3" t="s">
        <v>1707</v>
      </c>
      <c r="D425" s="3" t="s">
        <v>1708</v>
      </c>
      <c r="E425" s="3" t="s">
        <v>22</v>
      </c>
      <c r="F425" s="3" t="s">
        <v>1496</v>
      </c>
      <c r="G425" s="3" t="s">
        <v>24</v>
      </c>
      <c r="H425" s="3" t="s">
        <v>2927</v>
      </c>
      <c r="I425" s="3" t="s">
        <v>2928</v>
      </c>
      <c r="J425" s="3" t="s">
        <v>2929</v>
      </c>
      <c r="K425" s="3" t="s">
        <v>2930</v>
      </c>
      <c r="L425" s="3" t="s">
        <v>2931</v>
      </c>
      <c r="M425" s="3" t="s">
        <v>2932</v>
      </c>
      <c r="N425" s="3" t="s">
        <v>2933</v>
      </c>
      <c r="O425" s="3" t="s">
        <v>2934</v>
      </c>
      <c r="P425" s="4">
        <v>1705524</v>
      </c>
      <c r="Q425" s="3" t="s">
        <v>33</v>
      </c>
      <c r="R425" s="3" t="s">
        <v>34</v>
      </c>
    </row>
    <row r="426" spans="1:18" ht="89.25" x14ac:dyDescent="0.25">
      <c r="A426" s="3" t="s">
        <v>1285</v>
      </c>
      <c r="B426" s="3" t="s">
        <v>19</v>
      </c>
      <c r="C426" s="3" t="s">
        <v>1707</v>
      </c>
      <c r="D426" s="3" t="s">
        <v>1708</v>
      </c>
      <c r="E426" s="3" t="s">
        <v>44</v>
      </c>
      <c r="F426" s="3" t="s">
        <v>456</v>
      </c>
      <c r="G426" s="3" t="s">
        <v>24</v>
      </c>
      <c r="H426" s="3" t="s">
        <v>2935</v>
      </c>
      <c r="I426" s="3" t="s">
        <v>2936</v>
      </c>
      <c r="J426" s="3" t="s">
        <v>2937</v>
      </c>
      <c r="K426" s="3" t="s">
        <v>2938</v>
      </c>
      <c r="L426" s="3" t="s">
        <v>2939</v>
      </c>
      <c r="M426" s="3" t="s">
        <v>2940</v>
      </c>
      <c r="N426" s="3" t="s">
        <v>2941</v>
      </c>
      <c r="O426" s="3" t="s">
        <v>2942</v>
      </c>
      <c r="P426" s="4">
        <v>4402420</v>
      </c>
      <c r="Q426" s="3" t="s">
        <v>33</v>
      </c>
      <c r="R426" s="3" t="s">
        <v>34</v>
      </c>
    </row>
    <row r="427" spans="1:18" ht="89.25" x14ac:dyDescent="0.25">
      <c r="A427" s="3" t="s">
        <v>1285</v>
      </c>
      <c r="B427" s="3" t="s">
        <v>19</v>
      </c>
      <c r="C427" s="3" t="s">
        <v>1707</v>
      </c>
      <c r="D427" s="3" t="s">
        <v>1708</v>
      </c>
      <c r="E427" s="3" t="s">
        <v>44</v>
      </c>
      <c r="F427" s="3" t="s">
        <v>2943</v>
      </c>
      <c r="G427" s="3" t="s">
        <v>24</v>
      </c>
      <c r="H427" s="3" t="s">
        <v>2944</v>
      </c>
      <c r="I427" s="3" t="s">
        <v>2945</v>
      </c>
      <c r="J427" s="3" t="s">
        <v>2946</v>
      </c>
      <c r="K427" s="3" t="s">
        <v>2947</v>
      </c>
      <c r="L427" s="3" t="s">
        <v>2948</v>
      </c>
      <c r="M427" s="3" t="s">
        <v>2949</v>
      </c>
      <c r="N427" s="3" t="s">
        <v>2950</v>
      </c>
      <c r="O427" s="3" t="s">
        <v>2951</v>
      </c>
      <c r="P427" s="4">
        <v>4113927</v>
      </c>
      <c r="Q427" s="3" t="s">
        <v>33</v>
      </c>
      <c r="R427" s="3" t="s">
        <v>34</v>
      </c>
    </row>
    <row r="428" spans="1:18" ht="89.25" x14ac:dyDescent="0.25">
      <c r="A428" s="3" t="s">
        <v>1285</v>
      </c>
      <c r="B428" s="3" t="s">
        <v>19</v>
      </c>
      <c r="C428" s="3" t="s">
        <v>1707</v>
      </c>
      <c r="D428" s="3" t="s">
        <v>1708</v>
      </c>
      <c r="E428" s="3" t="s">
        <v>58</v>
      </c>
      <c r="F428" s="3" t="s">
        <v>2952</v>
      </c>
      <c r="G428" s="3" t="s">
        <v>24</v>
      </c>
      <c r="H428" s="3" t="s">
        <v>2953</v>
      </c>
      <c r="I428" s="3" t="s">
        <v>2954</v>
      </c>
      <c r="J428" s="3" t="s">
        <v>2955</v>
      </c>
      <c r="K428" s="3" t="s">
        <v>2956</v>
      </c>
      <c r="L428" s="3" t="s">
        <v>2957</v>
      </c>
      <c r="M428" s="3" t="s">
        <v>2958</v>
      </c>
      <c r="N428" s="3" t="s">
        <v>2959</v>
      </c>
      <c r="O428" s="3" t="s">
        <v>2960</v>
      </c>
      <c r="P428" s="4">
        <v>6023326</v>
      </c>
      <c r="Q428" s="3" t="s">
        <v>33</v>
      </c>
      <c r="R428" s="3" t="s">
        <v>34</v>
      </c>
    </row>
    <row r="429" spans="1:18" ht="89.25" x14ac:dyDescent="0.25">
      <c r="A429" s="3" t="s">
        <v>1285</v>
      </c>
      <c r="B429" s="3" t="s">
        <v>19</v>
      </c>
      <c r="C429" s="3" t="s">
        <v>1707</v>
      </c>
      <c r="D429" s="3" t="s">
        <v>1708</v>
      </c>
      <c r="E429" s="3" t="s">
        <v>22</v>
      </c>
      <c r="F429" s="3" t="s">
        <v>1143</v>
      </c>
      <c r="G429" s="3" t="s">
        <v>24</v>
      </c>
      <c r="H429" s="3" t="s">
        <v>2961</v>
      </c>
      <c r="I429" s="3" t="s">
        <v>2962</v>
      </c>
      <c r="J429" s="3" t="s">
        <v>2963</v>
      </c>
      <c r="K429" s="3" t="s">
        <v>2964</v>
      </c>
      <c r="L429" s="3" t="s">
        <v>2965</v>
      </c>
      <c r="M429" s="3" t="s">
        <v>2966</v>
      </c>
      <c r="N429" s="3" t="s">
        <v>2967</v>
      </c>
      <c r="O429" s="3" t="s">
        <v>2968</v>
      </c>
      <c r="P429" s="4">
        <v>1285531</v>
      </c>
      <c r="Q429" s="3" t="s">
        <v>33</v>
      </c>
      <c r="R429" s="3" t="s">
        <v>34</v>
      </c>
    </row>
    <row r="430" spans="1:18" ht="89.25" x14ac:dyDescent="0.25">
      <c r="A430" s="3" t="s">
        <v>1285</v>
      </c>
      <c r="B430" s="3" t="s">
        <v>19</v>
      </c>
      <c r="C430" s="3" t="s">
        <v>1707</v>
      </c>
      <c r="D430" s="3" t="s">
        <v>1708</v>
      </c>
      <c r="E430" s="3" t="s">
        <v>22</v>
      </c>
      <c r="F430" s="3" t="s">
        <v>1143</v>
      </c>
      <c r="G430" s="3" t="s">
        <v>24</v>
      </c>
      <c r="H430" s="3" t="s">
        <v>2969</v>
      </c>
      <c r="I430" s="3" t="s">
        <v>2970</v>
      </c>
      <c r="J430" s="3" t="s">
        <v>2971</v>
      </c>
      <c r="K430" s="3" t="s">
        <v>2972</v>
      </c>
      <c r="L430" s="3" t="s">
        <v>2973</v>
      </c>
      <c r="M430" s="3" t="s">
        <v>2974</v>
      </c>
      <c r="N430" s="3" t="s">
        <v>2975</v>
      </c>
      <c r="O430" s="3" t="s">
        <v>2976</v>
      </c>
      <c r="P430" s="4">
        <v>2649717</v>
      </c>
      <c r="Q430" s="3" t="s">
        <v>33</v>
      </c>
      <c r="R430" s="3" t="s">
        <v>34</v>
      </c>
    </row>
    <row r="431" spans="1:18" ht="89.25" x14ac:dyDescent="0.25">
      <c r="A431" s="3" t="s">
        <v>1285</v>
      </c>
      <c r="B431" s="3" t="s">
        <v>19</v>
      </c>
      <c r="C431" s="3" t="s">
        <v>1707</v>
      </c>
      <c r="D431" s="3" t="s">
        <v>1708</v>
      </c>
      <c r="E431" s="3" t="s">
        <v>22</v>
      </c>
      <c r="F431" s="3" t="s">
        <v>2585</v>
      </c>
      <c r="G431" s="3" t="s">
        <v>24</v>
      </c>
      <c r="H431" s="3" t="s">
        <v>2977</v>
      </c>
      <c r="I431" s="3" t="s">
        <v>2978</v>
      </c>
      <c r="J431" s="3" t="s">
        <v>2979</v>
      </c>
      <c r="K431" s="3" t="s">
        <v>2980</v>
      </c>
      <c r="L431" s="3" t="s">
        <v>2981</v>
      </c>
      <c r="M431" s="3" t="s">
        <v>2982</v>
      </c>
      <c r="N431" s="3" t="s">
        <v>2983</v>
      </c>
      <c r="O431" s="3" t="s">
        <v>2984</v>
      </c>
      <c r="P431" s="4">
        <v>3471060</v>
      </c>
      <c r="Q431" s="3" t="s">
        <v>33</v>
      </c>
      <c r="R431" s="3" t="s">
        <v>34</v>
      </c>
    </row>
    <row r="432" spans="1:18" ht="89.25" x14ac:dyDescent="0.25">
      <c r="A432" s="3" t="s">
        <v>1285</v>
      </c>
      <c r="B432" s="3" t="s">
        <v>19</v>
      </c>
      <c r="C432" s="3" t="s">
        <v>1707</v>
      </c>
      <c r="D432" s="3" t="s">
        <v>1708</v>
      </c>
      <c r="E432" s="3" t="s">
        <v>44</v>
      </c>
      <c r="F432" s="3" t="s">
        <v>2985</v>
      </c>
      <c r="G432" s="3" t="s">
        <v>24</v>
      </c>
      <c r="H432" s="3" t="s">
        <v>2986</v>
      </c>
      <c r="I432" s="3" t="s">
        <v>2987</v>
      </c>
      <c r="J432" s="3" t="s">
        <v>2988</v>
      </c>
      <c r="K432" s="3" t="s">
        <v>2989</v>
      </c>
      <c r="L432" s="3" t="s">
        <v>2990</v>
      </c>
      <c r="M432" s="3" t="s">
        <v>2991</v>
      </c>
      <c r="N432" s="3" t="s">
        <v>2992</v>
      </c>
      <c r="O432" s="3" t="s">
        <v>2993</v>
      </c>
      <c r="P432" s="4">
        <v>3468788</v>
      </c>
      <c r="Q432" s="3" t="s">
        <v>33</v>
      </c>
      <c r="R432" s="3" t="s">
        <v>34</v>
      </c>
    </row>
    <row r="433" spans="1:18" ht="89.25" x14ac:dyDescent="0.25">
      <c r="A433" s="3" t="s">
        <v>1285</v>
      </c>
      <c r="B433" s="3" t="s">
        <v>19</v>
      </c>
      <c r="C433" s="3" t="s">
        <v>1707</v>
      </c>
      <c r="D433" s="3" t="s">
        <v>1708</v>
      </c>
      <c r="E433" s="3" t="s">
        <v>22</v>
      </c>
      <c r="F433" s="3" t="s">
        <v>2994</v>
      </c>
      <c r="G433" s="3" t="s">
        <v>24</v>
      </c>
      <c r="H433" s="3" t="s">
        <v>2995</v>
      </c>
      <c r="I433" s="3" t="s">
        <v>2996</v>
      </c>
      <c r="J433" s="3" t="s">
        <v>2997</v>
      </c>
      <c r="K433" s="3" t="s">
        <v>2998</v>
      </c>
      <c r="L433" s="3" t="s">
        <v>2999</v>
      </c>
      <c r="M433" s="3" t="s">
        <v>3000</v>
      </c>
      <c r="N433" s="3" t="s">
        <v>3001</v>
      </c>
      <c r="O433" s="3" t="s">
        <v>3002</v>
      </c>
      <c r="P433" s="4">
        <v>1899233</v>
      </c>
      <c r="Q433" s="3" t="s">
        <v>33</v>
      </c>
      <c r="R433" s="3" t="s">
        <v>34</v>
      </c>
    </row>
    <row r="434" spans="1:18" ht="89.25" x14ac:dyDescent="0.25">
      <c r="A434" s="3" t="s">
        <v>1285</v>
      </c>
      <c r="B434" s="3" t="s">
        <v>19</v>
      </c>
      <c r="C434" s="3" t="s">
        <v>1707</v>
      </c>
      <c r="D434" s="3" t="s">
        <v>1708</v>
      </c>
      <c r="E434" s="3" t="s">
        <v>22</v>
      </c>
      <c r="F434" s="3" t="s">
        <v>23</v>
      </c>
      <c r="G434" s="3" t="s">
        <v>24</v>
      </c>
      <c r="H434" s="3" t="s">
        <v>3003</v>
      </c>
      <c r="I434" s="3" t="s">
        <v>3004</v>
      </c>
      <c r="J434" s="3" t="s">
        <v>3005</v>
      </c>
      <c r="K434" s="3" t="s">
        <v>3006</v>
      </c>
      <c r="L434" s="3" t="s">
        <v>3007</v>
      </c>
      <c r="M434" s="3" t="s">
        <v>3008</v>
      </c>
      <c r="N434" s="3" t="s">
        <v>3009</v>
      </c>
      <c r="O434" s="3" t="s">
        <v>3010</v>
      </c>
      <c r="P434" s="4">
        <v>4678168</v>
      </c>
      <c r="Q434" s="3" t="s">
        <v>33</v>
      </c>
      <c r="R434" s="3" t="s">
        <v>34</v>
      </c>
    </row>
    <row r="435" spans="1:18" ht="89.25" x14ac:dyDescent="0.25">
      <c r="A435" s="3" t="s">
        <v>1285</v>
      </c>
      <c r="B435" s="3" t="s">
        <v>19</v>
      </c>
      <c r="C435" s="3" t="s">
        <v>1707</v>
      </c>
      <c r="D435" s="3" t="s">
        <v>1708</v>
      </c>
      <c r="E435" s="3" t="s">
        <v>22</v>
      </c>
      <c r="F435" s="3" t="s">
        <v>23</v>
      </c>
      <c r="G435" s="3" t="s">
        <v>24</v>
      </c>
      <c r="H435" s="3" t="s">
        <v>3011</v>
      </c>
      <c r="I435" s="3" t="s">
        <v>3012</v>
      </c>
      <c r="J435" s="3" t="s">
        <v>3013</v>
      </c>
      <c r="K435" s="3" t="s">
        <v>3014</v>
      </c>
      <c r="L435" s="3" t="s">
        <v>3015</v>
      </c>
      <c r="M435" s="3" t="s">
        <v>3016</v>
      </c>
      <c r="N435" s="3" t="s">
        <v>3017</v>
      </c>
      <c r="O435" s="3" t="s">
        <v>3018</v>
      </c>
      <c r="P435" s="4">
        <v>1643648</v>
      </c>
      <c r="Q435" s="3" t="s">
        <v>33</v>
      </c>
      <c r="R435" s="3" t="s">
        <v>34</v>
      </c>
    </row>
    <row r="436" spans="1:18" ht="89.25" x14ac:dyDescent="0.25">
      <c r="A436" s="3" t="s">
        <v>1285</v>
      </c>
      <c r="B436" s="3" t="s">
        <v>19</v>
      </c>
      <c r="C436" s="3" t="s">
        <v>1707</v>
      </c>
      <c r="D436" s="3" t="s">
        <v>1708</v>
      </c>
      <c r="E436" s="3" t="s">
        <v>22</v>
      </c>
      <c r="F436" s="3" t="s">
        <v>23</v>
      </c>
      <c r="G436" s="3" t="s">
        <v>24</v>
      </c>
      <c r="H436" s="3" t="s">
        <v>3019</v>
      </c>
      <c r="I436" s="3" t="s">
        <v>3020</v>
      </c>
      <c r="J436" s="3" t="s">
        <v>3021</v>
      </c>
      <c r="K436" s="3" t="s">
        <v>3022</v>
      </c>
      <c r="L436" s="3" t="s">
        <v>3023</v>
      </c>
      <c r="M436" s="3" t="s">
        <v>3024</v>
      </c>
      <c r="N436" s="3" t="s">
        <v>3025</v>
      </c>
      <c r="O436" s="3" t="s">
        <v>3026</v>
      </c>
      <c r="P436" s="4">
        <v>1619713</v>
      </c>
      <c r="Q436" s="3" t="s">
        <v>33</v>
      </c>
      <c r="R436" s="3" t="s">
        <v>34</v>
      </c>
    </row>
    <row r="437" spans="1:18" ht="89.25" x14ac:dyDescent="0.25">
      <c r="A437" s="3" t="s">
        <v>1285</v>
      </c>
      <c r="B437" s="3" t="s">
        <v>19</v>
      </c>
      <c r="C437" s="3" t="s">
        <v>1707</v>
      </c>
      <c r="D437" s="3" t="s">
        <v>1708</v>
      </c>
      <c r="E437" s="3" t="s">
        <v>22</v>
      </c>
      <c r="F437" s="3" t="s">
        <v>23</v>
      </c>
      <c r="G437" s="3" t="s">
        <v>24</v>
      </c>
      <c r="H437" s="3" t="s">
        <v>3027</v>
      </c>
      <c r="I437" s="3" t="s">
        <v>3028</v>
      </c>
      <c r="J437" s="3" t="s">
        <v>3029</v>
      </c>
      <c r="K437" s="3" t="s">
        <v>3030</v>
      </c>
      <c r="L437" s="3" t="s">
        <v>3031</v>
      </c>
      <c r="M437" s="3" t="s">
        <v>3032</v>
      </c>
      <c r="N437" s="3" t="s">
        <v>3033</v>
      </c>
      <c r="O437" s="3" t="s">
        <v>3034</v>
      </c>
      <c r="P437" s="4">
        <v>5435872</v>
      </c>
      <c r="Q437" s="3" t="s">
        <v>33</v>
      </c>
      <c r="R437" s="3" t="s">
        <v>34</v>
      </c>
    </row>
    <row r="438" spans="1:18" ht="89.25" x14ac:dyDescent="0.25">
      <c r="A438" s="3" t="s">
        <v>1285</v>
      </c>
      <c r="B438" s="3" t="s">
        <v>19</v>
      </c>
      <c r="C438" s="3" t="s">
        <v>1707</v>
      </c>
      <c r="D438" s="3" t="s">
        <v>1708</v>
      </c>
      <c r="E438" s="3" t="s">
        <v>22</v>
      </c>
      <c r="F438" s="3" t="s">
        <v>23</v>
      </c>
      <c r="G438" s="3" t="s">
        <v>24</v>
      </c>
      <c r="H438" s="3" t="s">
        <v>3035</v>
      </c>
      <c r="I438" s="3" t="s">
        <v>3036</v>
      </c>
      <c r="J438" s="3" t="s">
        <v>3037</v>
      </c>
      <c r="K438" s="3" t="s">
        <v>3038</v>
      </c>
      <c r="L438" s="3" t="s">
        <v>3039</v>
      </c>
      <c r="M438" s="3" t="s">
        <v>3040</v>
      </c>
      <c r="N438" s="3" t="s">
        <v>3041</v>
      </c>
      <c r="O438" s="3" t="s">
        <v>3042</v>
      </c>
      <c r="P438" s="4">
        <v>3586915</v>
      </c>
      <c r="Q438" s="3" t="s">
        <v>33</v>
      </c>
      <c r="R438" s="3" t="s">
        <v>34</v>
      </c>
    </row>
    <row r="439" spans="1:18" ht="89.25" x14ac:dyDescent="0.25">
      <c r="A439" s="3" t="s">
        <v>1285</v>
      </c>
      <c r="B439" s="3" t="s">
        <v>19</v>
      </c>
      <c r="C439" s="3" t="s">
        <v>1707</v>
      </c>
      <c r="D439" s="3" t="s">
        <v>1708</v>
      </c>
      <c r="E439" s="3" t="s">
        <v>22</v>
      </c>
      <c r="F439" s="3" t="s">
        <v>23</v>
      </c>
      <c r="G439" s="3" t="s">
        <v>24</v>
      </c>
      <c r="H439" s="3" t="s">
        <v>3043</v>
      </c>
      <c r="I439" s="3" t="s">
        <v>3044</v>
      </c>
      <c r="J439" s="3" t="s">
        <v>3045</v>
      </c>
      <c r="K439" s="3" t="s">
        <v>3046</v>
      </c>
      <c r="L439" s="3" t="s">
        <v>3047</v>
      </c>
      <c r="M439" s="3" t="s">
        <v>3048</v>
      </c>
      <c r="N439" s="3" t="s">
        <v>3049</v>
      </c>
      <c r="O439" s="3" t="s">
        <v>3050</v>
      </c>
      <c r="P439" s="4">
        <v>3625221</v>
      </c>
      <c r="Q439" s="3" t="s">
        <v>33</v>
      </c>
      <c r="R439" s="3" t="s">
        <v>34</v>
      </c>
    </row>
    <row r="440" spans="1:18" ht="89.25" x14ac:dyDescent="0.25">
      <c r="A440" s="3" t="s">
        <v>1285</v>
      </c>
      <c r="B440" s="3" t="s">
        <v>19</v>
      </c>
      <c r="C440" s="3" t="s">
        <v>1707</v>
      </c>
      <c r="D440" s="3" t="s">
        <v>1708</v>
      </c>
      <c r="E440" s="3" t="s">
        <v>22</v>
      </c>
      <c r="F440" s="3" t="s">
        <v>3051</v>
      </c>
      <c r="G440" s="3" t="s">
        <v>219</v>
      </c>
      <c r="H440" s="3" t="s">
        <v>3052</v>
      </c>
      <c r="I440" s="3" t="s">
        <v>3053</v>
      </c>
      <c r="J440" s="3" t="s">
        <v>3054</v>
      </c>
      <c r="K440" s="3" t="s">
        <v>3055</v>
      </c>
      <c r="L440" s="3" t="s">
        <v>3056</v>
      </c>
      <c r="M440" s="3" t="s">
        <v>3057</v>
      </c>
      <c r="N440" s="3" t="s">
        <v>3058</v>
      </c>
      <c r="O440" s="3" t="s">
        <v>3059</v>
      </c>
      <c r="P440" s="4">
        <v>1318184</v>
      </c>
      <c r="Q440" s="3" t="s">
        <v>33</v>
      </c>
      <c r="R440" s="3" t="s">
        <v>34</v>
      </c>
    </row>
    <row r="441" spans="1:18" ht="89.25" x14ac:dyDescent="0.25">
      <c r="A441" s="3" t="s">
        <v>1285</v>
      </c>
      <c r="B441" s="3" t="s">
        <v>19</v>
      </c>
      <c r="C441" s="3" t="s">
        <v>1707</v>
      </c>
      <c r="D441" s="3" t="s">
        <v>1708</v>
      </c>
      <c r="E441" s="3" t="s">
        <v>44</v>
      </c>
      <c r="F441" s="3" t="s">
        <v>410</v>
      </c>
      <c r="G441" s="3" t="s">
        <v>24</v>
      </c>
      <c r="H441" s="3" t="s">
        <v>3060</v>
      </c>
      <c r="I441" s="3" t="s">
        <v>3061</v>
      </c>
      <c r="J441" s="3" t="s">
        <v>3062</v>
      </c>
      <c r="K441" s="3" t="s">
        <v>3063</v>
      </c>
      <c r="L441" s="3" t="s">
        <v>3064</v>
      </c>
      <c r="M441" s="3" t="s">
        <v>3065</v>
      </c>
      <c r="N441" s="3" t="s">
        <v>3066</v>
      </c>
      <c r="O441" s="3" t="s">
        <v>3067</v>
      </c>
      <c r="P441" s="4">
        <v>3803528</v>
      </c>
      <c r="Q441" s="3" t="s">
        <v>33</v>
      </c>
      <c r="R441" s="3" t="s">
        <v>34</v>
      </c>
    </row>
    <row r="442" spans="1:18" ht="89.25" x14ac:dyDescent="0.25">
      <c r="A442" s="3" t="s">
        <v>1285</v>
      </c>
      <c r="B442" s="3" t="s">
        <v>19</v>
      </c>
      <c r="C442" s="3" t="s">
        <v>1707</v>
      </c>
      <c r="D442" s="3" t="s">
        <v>1708</v>
      </c>
      <c r="E442" s="3" t="s">
        <v>22</v>
      </c>
      <c r="F442" s="3" t="s">
        <v>229</v>
      </c>
      <c r="G442" s="3" t="s">
        <v>24</v>
      </c>
      <c r="H442" s="3" t="s">
        <v>3068</v>
      </c>
      <c r="I442" s="3" t="s">
        <v>3069</v>
      </c>
      <c r="J442" s="3" t="s">
        <v>3070</v>
      </c>
      <c r="K442" s="3" t="s">
        <v>3071</v>
      </c>
      <c r="L442" s="3" t="s">
        <v>3072</v>
      </c>
      <c r="M442" s="3" t="s">
        <v>3073</v>
      </c>
      <c r="N442" s="3" t="s">
        <v>3074</v>
      </c>
      <c r="O442" s="3" t="s">
        <v>3075</v>
      </c>
      <c r="P442" s="4">
        <v>997054</v>
      </c>
      <c r="Q442" s="3" t="s">
        <v>33</v>
      </c>
      <c r="R442" s="3" t="s">
        <v>34</v>
      </c>
    </row>
    <row r="443" spans="1:18" ht="89.25" x14ac:dyDescent="0.25">
      <c r="A443" s="3" t="s">
        <v>1285</v>
      </c>
      <c r="B443" s="3" t="s">
        <v>19</v>
      </c>
      <c r="C443" s="3" t="s">
        <v>1707</v>
      </c>
      <c r="D443" s="3" t="s">
        <v>1708</v>
      </c>
      <c r="E443" s="3" t="s">
        <v>22</v>
      </c>
      <c r="F443" s="3" t="s">
        <v>23</v>
      </c>
      <c r="G443" s="3" t="s">
        <v>24</v>
      </c>
      <c r="H443" s="3" t="s">
        <v>3076</v>
      </c>
      <c r="I443" s="3" t="s">
        <v>3077</v>
      </c>
      <c r="J443" s="3" t="s">
        <v>3078</v>
      </c>
      <c r="K443" s="3" t="s">
        <v>3079</v>
      </c>
      <c r="L443" s="3" t="s">
        <v>3080</v>
      </c>
      <c r="M443" s="3" t="s">
        <v>3081</v>
      </c>
      <c r="N443" s="3" t="s">
        <v>3082</v>
      </c>
      <c r="O443" s="3" t="s">
        <v>3083</v>
      </c>
      <c r="P443" s="4">
        <v>2662973</v>
      </c>
      <c r="Q443" s="3" t="s">
        <v>33</v>
      </c>
      <c r="R443" s="3" t="s">
        <v>34</v>
      </c>
    </row>
    <row r="444" spans="1:18" ht="89.25" x14ac:dyDescent="0.25">
      <c r="A444" s="3" t="s">
        <v>1285</v>
      </c>
      <c r="B444" s="3" t="s">
        <v>19</v>
      </c>
      <c r="C444" s="3" t="s">
        <v>1707</v>
      </c>
      <c r="D444" s="3" t="s">
        <v>1708</v>
      </c>
      <c r="E444" s="3" t="s">
        <v>44</v>
      </c>
      <c r="F444" s="3" t="s">
        <v>410</v>
      </c>
      <c r="G444" s="3" t="s">
        <v>24</v>
      </c>
      <c r="H444" s="3" t="s">
        <v>3084</v>
      </c>
      <c r="I444" s="3" t="s">
        <v>3085</v>
      </c>
      <c r="J444" s="3" t="s">
        <v>3086</v>
      </c>
      <c r="K444" s="3" t="s">
        <v>3087</v>
      </c>
      <c r="L444" s="3" t="s">
        <v>3088</v>
      </c>
      <c r="M444" s="3" t="s">
        <v>3089</v>
      </c>
      <c r="N444" s="3" t="s">
        <v>3090</v>
      </c>
      <c r="O444" s="3" t="s">
        <v>3091</v>
      </c>
      <c r="P444" s="4">
        <v>2951595</v>
      </c>
      <c r="Q444" s="3" t="s">
        <v>33</v>
      </c>
      <c r="R444" s="3" t="s">
        <v>34</v>
      </c>
    </row>
    <row r="445" spans="1:18" ht="89.25" x14ac:dyDescent="0.25">
      <c r="A445" s="3" t="s">
        <v>1285</v>
      </c>
      <c r="B445" s="3" t="s">
        <v>19</v>
      </c>
      <c r="C445" s="3" t="s">
        <v>1707</v>
      </c>
      <c r="D445" s="3" t="s">
        <v>1708</v>
      </c>
      <c r="E445" s="3" t="s">
        <v>68</v>
      </c>
      <c r="F445" s="3" t="s">
        <v>563</v>
      </c>
      <c r="G445" s="3" t="s">
        <v>24</v>
      </c>
      <c r="H445" s="3" t="s">
        <v>3092</v>
      </c>
      <c r="I445" s="3" t="s">
        <v>3093</v>
      </c>
      <c r="J445" s="3" t="s">
        <v>3094</v>
      </c>
      <c r="K445" s="3" t="s">
        <v>3095</v>
      </c>
      <c r="L445" s="3" t="s">
        <v>3096</v>
      </c>
      <c r="M445" s="3" t="s">
        <v>3097</v>
      </c>
      <c r="N445" s="3" t="s">
        <v>3098</v>
      </c>
      <c r="O445" s="3" t="s">
        <v>3099</v>
      </c>
      <c r="P445" s="4">
        <v>3451390</v>
      </c>
      <c r="Q445" s="3" t="s">
        <v>33</v>
      </c>
      <c r="R445" s="3" t="s">
        <v>34</v>
      </c>
    </row>
    <row r="446" spans="1:18" ht="89.25" x14ac:dyDescent="0.25">
      <c r="A446" s="3" t="s">
        <v>1285</v>
      </c>
      <c r="B446" s="3" t="s">
        <v>19</v>
      </c>
      <c r="C446" s="3" t="s">
        <v>1707</v>
      </c>
      <c r="D446" s="3" t="s">
        <v>1708</v>
      </c>
      <c r="E446" s="3" t="s">
        <v>44</v>
      </c>
      <c r="F446" s="3" t="s">
        <v>410</v>
      </c>
      <c r="G446" s="3" t="s">
        <v>24</v>
      </c>
      <c r="H446" s="3" t="s">
        <v>3100</v>
      </c>
      <c r="I446" s="3" t="s">
        <v>3101</v>
      </c>
      <c r="J446" s="3" t="s">
        <v>3102</v>
      </c>
      <c r="K446" s="3" t="s">
        <v>3103</v>
      </c>
      <c r="L446" s="3" t="s">
        <v>3104</v>
      </c>
      <c r="M446" s="3" t="s">
        <v>3105</v>
      </c>
      <c r="N446" s="3" t="s">
        <v>3106</v>
      </c>
      <c r="O446" s="3" t="s">
        <v>3107</v>
      </c>
      <c r="P446" s="4">
        <v>1293091</v>
      </c>
      <c r="Q446" s="3" t="s">
        <v>33</v>
      </c>
      <c r="R446" s="3" t="s">
        <v>34</v>
      </c>
    </row>
    <row r="447" spans="1:18" ht="89.25" x14ac:dyDescent="0.25">
      <c r="A447" s="3" t="s">
        <v>1285</v>
      </c>
      <c r="B447" s="3" t="s">
        <v>19</v>
      </c>
      <c r="C447" s="3" t="s">
        <v>1707</v>
      </c>
      <c r="D447" s="3" t="s">
        <v>1708</v>
      </c>
      <c r="E447" s="3" t="s">
        <v>22</v>
      </c>
      <c r="F447" s="3" t="s">
        <v>3108</v>
      </c>
      <c r="G447" s="3" t="s">
        <v>24</v>
      </c>
      <c r="H447" s="3" t="s">
        <v>3109</v>
      </c>
      <c r="I447" s="3" t="s">
        <v>3110</v>
      </c>
      <c r="J447" s="3" t="s">
        <v>3111</v>
      </c>
      <c r="K447" s="3" t="s">
        <v>94</v>
      </c>
      <c r="L447" s="3" t="s">
        <v>3112</v>
      </c>
      <c r="M447" s="3" t="s">
        <v>3113</v>
      </c>
      <c r="N447" s="3" t="s">
        <v>3114</v>
      </c>
      <c r="O447" s="3" t="s">
        <v>3115</v>
      </c>
      <c r="P447" s="4">
        <v>2174312</v>
      </c>
      <c r="Q447" s="3" t="s">
        <v>33</v>
      </c>
      <c r="R447" s="3" t="s">
        <v>34</v>
      </c>
    </row>
    <row r="448" spans="1:18" ht="89.25" x14ac:dyDescent="0.25">
      <c r="A448" s="3" t="s">
        <v>1285</v>
      </c>
      <c r="B448" s="3" t="s">
        <v>19</v>
      </c>
      <c r="C448" s="3" t="s">
        <v>1707</v>
      </c>
      <c r="D448" s="3" t="s">
        <v>1708</v>
      </c>
      <c r="E448" s="3" t="s">
        <v>44</v>
      </c>
      <c r="F448" s="3" t="s">
        <v>3116</v>
      </c>
      <c r="G448" s="3" t="s">
        <v>24</v>
      </c>
      <c r="H448" s="3" t="s">
        <v>3117</v>
      </c>
      <c r="I448" s="3" t="s">
        <v>3118</v>
      </c>
      <c r="J448" s="3" t="s">
        <v>3119</v>
      </c>
      <c r="K448" s="3" t="s">
        <v>3120</v>
      </c>
      <c r="L448" s="3" t="s">
        <v>3121</v>
      </c>
      <c r="M448" s="3" t="s">
        <v>3122</v>
      </c>
      <c r="N448" s="3" t="s">
        <v>3123</v>
      </c>
      <c r="O448" s="3" t="s">
        <v>3124</v>
      </c>
      <c r="P448" s="4">
        <v>1967716</v>
      </c>
      <c r="Q448" s="3" t="s">
        <v>33</v>
      </c>
      <c r="R448" s="3" t="s">
        <v>34</v>
      </c>
    </row>
    <row r="449" spans="1:18" ht="89.25" x14ac:dyDescent="0.25">
      <c r="A449" s="3" t="s">
        <v>1285</v>
      </c>
      <c r="B449" s="3" t="s">
        <v>19</v>
      </c>
      <c r="C449" s="3" t="s">
        <v>1707</v>
      </c>
      <c r="D449" s="3" t="s">
        <v>1708</v>
      </c>
      <c r="E449" s="3" t="s">
        <v>22</v>
      </c>
      <c r="F449" s="3" t="s">
        <v>23</v>
      </c>
      <c r="G449" s="3" t="s">
        <v>24</v>
      </c>
      <c r="H449" s="3" t="s">
        <v>3125</v>
      </c>
      <c r="I449" s="3" t="s">
        <v>3126</v>
      </c>
      <c r="J449" s="3" t="s">
        <v>3127</v>
      </c>
      <c r="K449" s="3" t="s">
        <v>3128</v>
      </c>
      <c r="L449" s="3" t="s">
        <v>3129</v>
      </c>
      <c r="M449" s="3" t="s">
        <v>3130</v>
      </c>
      <c r="N449" s="3" t="s">
        <v>3131</v>
      </c>
      <c r="O449" s="3" t="s">
        <v>3132</v>
      </c>
      <c r="P449" s="4">
        <v>1468458</v>
      </c>
      <c r="Q449" s="3" t="s">
        <v>33</v>
      </c>
      <c r="R449" s="3" t="s">
        <v>34</v>
      </c>
    </row>
    <row r="450" spans="1:18" ht="89.25" x14ac:dyDescent="0.25">
      <c r="A450" s="3" t="s">
        <v>1285</v>
      </c>
      <c r="B450" s="3" t="s">
        <v>19</v>
      </c>
      <c r="C450" s="3" t="s">
        <v>1707</v>
      </c>
      <c r="D450" s="3" t="s">
        <v>1708</v>
      </c>
      <c r="E450" s="3" t="s">
        <v>44</v>
      </c>
      <c r="F450" s="3" t="s">
        <v>465</v>
      </c>
      <c r="G450" s="3" t="s">
        <v>46</v>
      </c>
      <c r="H450" s="3" t="s">
        <v>466</v>
      </c>
      <c r="I450" s="3" t="s">
        <v>467</v>
      </c>
      <c r="J450" s="3" t="s">
        <v>468</v>
      </c>
      <c r="K450" s="3" t="s">
        <v>3133</v>
      </c>
      <c r="L450" s="3" t="s">
        <v>3134</v>
      </c>
      <c r="M450" s="3" t="s">
        <v>3135</v>
      </c>
      <c r="N450" s="3" t="s">
        <v>3136</v>
      </c>
      <c r="O450" s="3" t="s">
        <v>3137</v>
      </c>
      <c r="P450" s="4">
        <v>2822958</v>
      </c>
      <c r="Q450" s="3" t="s">
        <v>33</v>
      </c>
      <c r="R450" s="3" t="s">
        <v>34</v>
      </c>
    </row>
    <row r="451" spans="1:18" ht="89.25" x14ac:dyDescent="0.25">
      <c r="A451" s="3" t="s">
        <v>1285</v>
      </c>
      <c r="B451" s="3" t="s">
        <v>19</v>
      </c>
      <c r="C451" s="3" t="s">
        <v>1707</v>
      </c>
      <c r="D451" s="3" t="s">
        <v>1708</v>
      </c>
      <c r="E451" s="3" t="s">
        <v>44</v>
      </c>
      <c r="F451" s="3" t="s">
        <v>3138</v>
      </c>
      <c r="G451" s="3" t="s">
        <v>24</v>
      </c>
      <c r="H451" s="3" t="s">
        <v>3139</v>
      </c>
      <c r="I451" s="3" t="s">
        <v>3140</v>
      </c>
      <c r="J451" s="3" t="s">
        <v>3141</v>
      </c>
      <c r="K451" s="3" t="s">
        <v>3142</v>
      </c>
      <c r="L451" s="3" t="s">
        <v>3143</v>
      </c>
      <c r="M451" s="3" t="s">
        <v>3144</v>
      </c>
      <c r="N451" s="3" t="s">
        <v>3145</v>
      </c>
      <c r="O451" s="3" t="s">
        <v>3146</v>
      </c>
      <c r="P451" s="4">
        <v>3523012</v>
      </c>
      <c r="Q451" s="3" t="s">
        <v>33</v>
      </c>
      <c r="R451" s="3" t="s">
        <v>34</v>
      </c>
    </row>
    <row r="452" spans="1:18" ht="89.25" x14ac:dyDescent="0.25">
      <c r="A452" s="3" t="s">
        <v>1285</v>
      </c>
      <c r="B452" s="3" t="s">
        <v>19</v>
      </c>
      <c r="C452" s="3" t="s">
        <v>1707</v>
      </c>
      <c r="D452" s="3" t="s">
        <v>1708</v>
      </c>
      <c r="E452" s="3" t="s">
        <v>44</v>
      </c>
      <c r="F452" s="3" t="s">
        <v>410</v>
      </c>
      <c r="G452" s="3" t="s">
        <v>24</v>
      </c>
      <c r="H452" s="3" t="s">
        <v>3147</v>
      </c>
      <c r="I452" s="3" t="s">
        <v>3148</v>
      </c>
      <c r="J452" s="3" t="s">
        <v>3149</v>
      </c>
      <c r="K452" s="3" t="s">
        <v>3150</v>
      </c>
      <c r="L452" s="3" t="s">
        <v>3151</v>
      </c>
      <c r="M452" s="3" t="s">
        <v>3152</v>
      </c>
      <c r="N452" s="3" t="s">
        <v>3153</v>
      </c>
      <c r="O452" s="3" t="s">
        <v>3154</v>
      </c>
      <c r="P452" s="4">
        <v>2116458</v>
      </c>
      <c r="Q452" s="3" t="s">
        <v>33</v>
      </c>
      <c r="R452" s="3" t="s">
        <v>34</v>
      </c>
    </row>
    <row r="453" spans="1:18" ht="89.25" x14ac:dyDescent="0.25">
      <c r="A453" s="3" t="s">
        <v>1285</v>
      </c>
      <c r="B453" s="3" t="s">
        <v>19</v>
      </c>
      <c r="C453" s="3" t="s">
        <v>1707</v>
      </c>
      <c r="D453" s="3" t="s">
        <v>1708</v>
      </c>
      <c r="E453" s="3" t="s">
        <v>44</v>
      </c>
      <c r="F453" s="3" t="s">
        <v>410</v>
      </c>
      <c r="G453" s="3" t="s">
        <v>24</v>
      </c>
      <c r="H453" s="3" t="s">
        <v>3155</v>
      </c>
      <c r="I453" s="3" t="s">
        <v>3156</v>
      </c>
      <c r="J453" s="3" t="s">
        <v>3157</v>
      </c>
      <c r="K453" s="3" t="s">
        <v>3158</v>
      </c>
      <c r="L453" s="3" t="s">
        <v>3159</v>
      </c>
      <c r="M453" s="3" t="s">
        <v>3160</v>
      </c>
      <c r="N453" s="3" t="s">
        <v>3161</v>
      </c>
      <c r="O453" s="3" t="s">
        <v>3162</v>
      </c>
      <c r="P453" s="4">
        <v>1441700</v>
      </c>
      <c r="Q453" s="3" t="s">
        <v>33</v>
      </c>
      <c r="R453" s="3" t="s">
        <v>34</v>
      </c>
    </row>
    <row r="454" spans="1:18" ht="89.25" x14ac:dyDescent="0.25">
      <c r="A454" s="3" t="s">
        <v>1285</v>
      </c>
      <c r="B454" s="3" t="s">
        <v>19</v>
      </c>
      <c r="C454" s="3" t="s">
        <v>1707</v>
      </c>
      <c r="D454" s="3" t="s">
        <v>1708</v>
      </c>
      <c r="E454" s="3" t="s">
        <v>44</v>
      </c>
      <c r="F454" s="3" t="s">
        <v>3163</v>
      </c>
      <c r="G454" s="3" t="s">
        <v>24</v>
      </c>
      <c r="H454" s="3" t="s">
        <v>3164</v>
      </c>
      <c r="I454" s="3" t="s">
        <v>3165</v>
      </c>
      <c r="J454" s="3" t="s">
        <v>3166</v>
      </c>
      <c r="K454" s="3" t="s">
        <v>3167</v>
      </c>
      <c r="L454" s="3" t="s">
        <v>3168</v>
      </c>
      <c r="M454" s="3" t="s">
        <v>3169</v>
      </c>
      <c r="N454" s="3" t="s">
        <v>3170</v>
      </c>
      <c r="O454" s="3" t="s">
        <v>3171</v>
      </c>
      <c r="P454" s="4">
        <v>1379208</v>
      </c>
      <c r="Q454" s="3" t="s">
        <v>33</v>
      </c>
      <c r="R454" s="3" t="s">
        <v>34</v>
      </c>
    </row>
    <row r="455" spans="1:18" ht="89.25" x14ac:dyDescent="0.25">
      <c r="A455" s="3" t="s">
        <v>1285</v>
      </c>
      <c r="B455" s="3" t="s">
        <v>19</v>
      </c>
      <c r="C455" s="3" t="s">
        <v>1707</v>
      </c>
      <c r="D455" s="3" t="s">
        <v>1708</v>
      </c>
      <c r="E455" s="3" t="s">
        <v>44</v>
      </c>
      <c r="F455" s="3" t="s">
        <v>176</v>
      </c>
      <c r="G455" s="3" t="s">
        <v>24</v>
      </c>
      <c r="H455" s="3" t="s">
        <v>3172</v>
      </c>
      <c r="I455" s="3" t="s">
        <v>3173</v>
      </c>
      <c r="J455" s="3" t="s">
        <v>3174</v>
      </c>
      <c r="K455" s="3" t="s">
        <v>3175</v>
      </c>
      <c r="L455" s="3" t="s">
        <v>3176</v>
      </c>
      <c r="M455" s="3" t="s">
        <v>3177</v>
      </c>
      <c r="N455" s="3" t="s">
        <v>3178</v>
      </c>
      <c r="O455" s="3" t="s">
        <v>3179</v>
      </c>
      <c r="P455" s="4">
        <v>2769441</v>
      </c>
      <c r="Q455" s="3" t="s">
        <v>33</v>
      </c>
      <c r="R455" s="3" t="s">
        <v>34</v>
      </c>
    </row>
    <row r="456" spans="1:18" ht="89.25" x14ac:dyDescent="0.25">
      <c r="A456" s="3" t="s">
        <v>1285</v>
      </c>
      <c r="B456" s="3" t="s">
        <v>19</v>
      </c>
      <c r="C456" s="3" t="s">
        <v>1707</v>
      </c>
      <c r="D456" s="3" t="s">
        <v>1708</v>
      </c>
      <c r="E456" s="3" t="s">
        <v>44</v>
      </c>
      <c r="F456" s="3" t="s">
        <v>78</v>
      </c>
      <c r="G456" s="3" t="s">
        <v>24</v>
      </c>
      <c r="H456" s="3" t="s">
        <v>3180</v>
      </c>
      <c r="I456" s="3" t="s">
        <v>3181</v>
      </c>
      <c r="J456" s="3" t="s">
        <v>3182</v>
      </c>
      <c r="K456" s="3" t="s">
        <v>3183</v>
      </c>
      <c r="L456" s="3" t="s">
        <v>3184</v>
      </c>
      <c r="M456" s="3" t="s">
        <v>3185</v>
      </c>
      <c r="N456" s="3" t="s">
        <v>3186</v>
      </c>
      <c r="O456" s="3" t="s">
        <v>3187</v>
      </c>
      <c r="P456" s="4">
        <v>1367481</v>
      </c>
      <c r="Q456" s="3" t="s">
        <v>33</v>
      </c>
      <c r="R456" s="3" t="s">
        <v>34</v>
      </c>
    </row>
    <row r="457" spans="1:18" ht="89.25" x14ac:dyDescent="0.25">
      <c r="A457" s="3" t="s">
        <v>1285</v>
      </c>
      <c r="B457" s="3" t="s">
        <v>19</v>
      </c>
      <c r="C457" s="3" t="s">
        <v>1707</v>
      </c>
      <c r="D457" s="3" t="s">
        <v>1708</v>
      </c>
      <c r="E457" s="3" t="s">
        <v>44</v>
      </c>
      <c r="F457" s="3" t="s">
        <v>2018</v>
      </c>
      <c r="G457" s="3" t="s">
        <v>24</v>
      </c>
      <c r="H457" s="3" t="s">
        <v>3188</v>
      </c>
      <c r="I457" s="3" t="s">
        <v>3189</v>
      </c>
      <c r="J457" s="3" t="s">
        <v>3190</v>
      </c>
      <c r="K457" s="3" t="s">
        <v>3191</v>
      </c>
      <c r="L457" s="3" t="s">
        <v>3192</v>
      </c>
      <c r="M457" s="3" t="s">
        <v>3193</v>
      </c>
      <c r="N457" s="3" t="s">
        <v>3194</v>
      </c>
      <c r="O457" s="3" t="s">
        <v>3195</v>
      </c>
      <c r="P457" s="4">
        <v>2379211</v>
      </c>
      <c r="Q457" s="3" t="s">
        <v>33</v>
      </c>
      <c r="R457" s="3" t="s">
        <v>34</v>
      </c>
    </row>
    <row r="458" spans="1:18" ht="89.25" x14ac:dyDescent="0.25">
      <c r="A458" s="3" t="s">
        <v>1285</v>
      </c>
      <c r="B458" s="3" t="s">
        <v>19</v>
      </c>
      <c r="C458" s="3" t="s">
        <v>1707</v>
      </c>
      <c r="D458" s="3" t="s">
        <v>1708</v>
      </c>
      <c r="E458" s="3" t="s">
        <v>22</v>
      </c>
      <c r="F458" s="3" t="s">
        <v>3196</v>
      </c>
      <c r="G458" s="3" t="s">
        <v>3197</v>
      </c>
      <c r="H458" s="3" t="s">
        <v>3198</v>
      </c>
      <c r="I458" s="3" t="s">
        <v>3199</v>
      </c>
      <c r="J458" s="3" t="s">
        <v>3200</v>
      </c>
      <c r="K458" s="3" t="s">
        <v>3201</v>
      </c>
      <c r="L458" s="3" t="s">
        <v>3202</v>
      </c>
      <c r="M458" s="3" t="s">
        <v>3203</v>
      </c>
      <c r="N458" s="3" t="s">
        <v>3204</v>
      </c>
      <c r="O458" s="3" t="s">
        <v>3205</v>
      </c>
      <c r="P458" s="4">
        <v>2461679</v>
      </c>
      <c r="Q458" s="3" t="s">
        <v>33</v>
      </c>
      <c r="R458" s="3" t="s">
        <v>34</v>
      </c>
    </row>
    <row r="459" spans="1:18" ht="89.25" x14ac:dyDescent="0.25">
      <c r="A459" s="3" t="s">
        <v>1285</v>
      </c>
      <c r="B459" s="3" t="s">
        <v>19</v>
      </c>
      <c r="C459" s="3" t="s">
        <v>1707</v>
      </c>
      <c r="D459" s="3" t="s">
        <v>1708</v>
      </c>
      <c r="E459" s="3" t="s">
        <v>44</v>
      </c>
      <c r="F459" s="3" t="s">
        <v>3206</v>
      </c>
      <c r="G459" s="3" t="s">
        <v>24</v>
      </c>
      <c r="H459" s="3" t="s">
        <v>3207</v>
      </c>
      <c r="I459" s="3" t="s">
        <v>3208</v>
      </c>
      <c r="J459" s="3" t="s">
        <v>3209</v>
      </c>
      <c r="K459" s="3" t="s">
        <v>3210</v>
      </c>
      <c r="L459" s="3" t="s">
        <v>3211</v>
      </c>
      <c r="M459" s="3" t="s">
        <v>3212</v>
      </c>
      <c r="N459" s="3" t="s">
        <v>3213</v>
      </c>
      <c r="O459" s="3" t="s">
        <v>3214</v>
      </c>
      <c r="P459" s="4">
        <v>1998361</v>
      </c>
      <c r="Q459" s="3" t="s">
        <v>33</v>
      </c>
      <c r="R459" s="3" t="s">
        <v>34</v>
      </c>
    </row>
    <row r="460" spans="1:18" ht="89.25" x14ac:dyDescent="0.25">
      <c r="A460" s="3" t="s">
        <v>1285</v>
      </c>
      <c r="B460" s="3" t="s">
        <v>19</v>
      </c>
      <c r="C460" s="3" t="s">
        <v>1707</v>
      </c>
      <c r="D460" s="3" t="s">
        <v>1708</v>
      </c>
      <c r="E460" s="3" t="s">
        <v>44</v>
      </c>
      <c r="F460" s="3" t="s">
        <v>99</v>
      </c>
      <c r="G460" s="3" t="s">
        <v>46</v>
      </c>
      <c r="H460" s="3" t="s">
        <v>3215</v>
      </c>
      <c r="I460" s="3" t="s">
        <v>3216</v>
      </c>
      <c r="J460" s="3" t="s">
        <v>3217</v>
      </c>
      <c r="K460" s="3" t="s">
        <v>3218</v>
      </c>
      <c r="L460" s="3" t="s">
        <v>3219</v>
      </c>
      <c r="M460" s="3" t="s">
        <v>3220</v>
      </c>
      <c r="N460" s="3" t="s">
        <v>3221</v>
      </c>
      <c r="O460" s="3" t="s">
        <v>3222</v>
      </c>
      <c r="P460" s="4">
        <v>5971057</v>
      </c>
      <c r="Q460" s="3" t="s">
        <v>33</v>
      </c>
      <c r="R460" s="3" t="s">
        <v>34</v>
      </c>
    </row>
    <row r="461" spans="1:18" ht="89.25" x14ac:dyDescent="0.25">
      <c r="A461" s="3" t="s">
        <v>1285</v>
      </c>
      <c r="B461" s="3" t="s">
        <v>19</v>
      </c>
      <c r="C461" s="3" t="s">
        <v>1707</v>
      </c>
      <c r="D461" s="3" t="s">
        <v>1708</v>
      </c>
      <c r="E461" s="3" t="s">
        <v>58</v>
      </c>
      <c r="F461" s="3" t="s">
        <v>107</v>
      </c>
      <c r="G461" s="3" t="s">
        <v>24</v>
      </c>
      <c r="H461" s="3" t="s">
        <v>3223</v>
      </c>
      <c r="I461" s="3" t="s">
        <v>3224</v>
      </c>
      <c r="J461" s="3" t="s">
        <v>3225</v>
      </c>
      <c r="K461" s="3" t="s">
        <v>3226</v>
      </c>
      <c r="L461" s="3" t="s">
        <v>3227</v>
      </c>
      <c r="M461" s="3" t="s">
        <v>3228</v>
      </c>
      <c r="N461" s="3" t="s">
        <v>3229</v>
      </c>
      <c r="O461" s="3" t="s">
        <v>3230</v>
      </c>
      <c r="P461" s="4">
        <v>1711308</v>
      </c>
      <c r="Q461" s="3" t="s">
        <v>33</v>
      </c>
      <c r="R461" s="3" t="s">
        <v>34</v>
      </c>
    </row>
    <row r="462" spans="1:18" ht="89.25" x14ac:dyDescent="0.25">
      <c r="A462" s="3" t="s">
        <v>1285</v>
      </c>
      <c r="B462" s="3" t="s">
        <v>19</v>
      </c>
      <c r="C462" s="3" t="s">
        <v>1707</v>
      </c>
      <c r="D462" s="3" t="s">
        <v>1708</v>
      </c>
      <c r="E462" s="3" t="s">
        <v>58</v>
      </c>
      <c r="F462" s="3" t="s">
        <v>107</v>
      </c>
      <c r="G462" s="3" t="s">
        <v>24</v>
      </c>
      <c r="H462" s="3" t="s">
        <v>3231</v>
      </c>
      <c r="I462" s="3" t="s">
        <v>3232</v>
      </c>
      <c r="J462" s="3" t="s">
        <v>3233</v>
      </c>
      <c r="K462" s="3" t="s">
        <v>3234</v>
      </c>
      <c r="L462" s="3" t="s">
        <v>3235</v>
      </c>
      <c r="M462" s="3" t="s">
        <v>3236</v>
      </c>
      <c r="N462" s="3" t="s">
        <v>3237</v>
      </c>
      <c r="O462" s="3" t="s">
        <v>3238</v>
      </c>
      <c r="P462" s="4">
        <v>2186490</v>
      </c>
      <c r="Q462" s="3" t="s">
        <v>33</v>
      </c>
      <c r="R462" s="3" t="s">
        <v>34</v>
      </c>
    </row>
    <row r="463" spans="1:18" ht="89.25" x14ac:dyDescent="0.25">
      <c r="A463" s="3" t="s">
        <v>1285</v>
      </c>
      <c r="B463" s="3" t="s">
        <v>19</v>
      </c>
      <c r="C463" s="3" t="s">
        <v>1707</v>
      </c>
      <c r="D463" s="3" t="s">
        <v>1708</v>
      </c>
      <c r="E463" s="3" t="s">
        <v>22</v>
      </c>
      <c r="F463" s="3" t="s">
        <v>185</v>
      </c>
      <c r="G463" s="3" t="s">
        <v>24</v>
      </c>
      <c r="H463" s="3" t="s">
        <v>3239</v>
      </c>
      <c r="I463" s="3" t="s">
        <v>3240</v>
      </c>
      <c r="J463" s="3" t="s">
        <v>3241</v>
      </c>
      <c r="K463" s="3" t="s">
        <v>3242</v>
      </c>
      <c r="L463" s="3" t="s">
        <v>3243</v>
      </c>
      <c r="M463" s="3" t="s">
        <v>3244</v>
      </c>
      <c r="N463" s="3" t="s">
        <v>3245</v>
      </c>
      <c r="O463" s="3" t="s">
        <v>3246</v>
      </c>
      <c r="P463" s="4">
        <v>1831773</v>
      </c>
      <c r="Q463" s="3" t="s">
        <v>33</v>
      </c>
      <c r="R463" s="3" t="s">
        <v>34</v>
      </c>
    </row>
    <row r="464" spans="1:18" ht="89.25" x14ac:dyDescent="0.25">
      <c r="A464" s="3" t="s">
        <v>1285</v>
      </c>
      <c r="B464" s="3" t="s">
        <v>19</v>
      </c>
      <c r="C464" s="3" t="s">
        <v>1707</v>
      </c>
      <c r="D464" s="3" t="s">
        <v>1708</v>
      </c>
      <c r="E464" s="3" t="s">
        <v>22</v>
      </c>
      <c r="F464" s="3" t="s">
        <v>23</v>
      </c>
      <c r="G464" s="3" t="s">
        <v>24</v>
      </c>
      <c r="H464" s="3" t="s">
        <v>1552</v>
      </c>
      <c r="I464" s="3" t="s">
        <v>1553</v>
      </c>
      <c r="J464" s="3" t="s">
        <v>1554</v>
      </c>
      <c r="K464" s="3" t="s">
        <v>3247</v>
      </c>
      <c r="L464" s="3" t="s">
        <v>3248</v>
      </c>
      <c r="M464" s="3" t="s">
        <v>3249</v>
      </c>
      <c r="N464" s="3" t="s">
        <v>1558</v>
      </c>
      <c r="O464" s="3" t="s">
        <v>3250</v>
      </c>
      <c r="P464" s="4">
        <v>3472089</v>
      </c>
      <c r="Q464" s="3" t="s">
        <v>33</v>
      </c>
      <c r="R464" s="3" t="s">
        <v>34</v>
      </c>
    </row>
    <row r="465" spans="1:18" ht="89.25" x14ac:dyDescent="0.25">
      <c r="A465" s="3" t="s">
        <v>1285</v>
      </c>
      <c r="B465" s="3" t="s">
        <v>19</v>
      </c>
      <c r="C465" s="3" t="s">
        <v>1707</v>
      </c>
      <c r="D465" s="3" t="s">
        <v>1708</v>
      </c>
      <c r="E465" s="3" t="s">
        <v>22</v>
      </c>
      <c r="F465" s="3" t="s">
        <v>229</v>
      </c>
      <c r="G465" s="3" t="s">
        <v>24</v>
      </c>
      <c r="H465" s="3" t="s">
        <v>3251</v>
      </c>
      <c r="I465" s="3" t="s">
        <v>3252</v>
      </c>
      <c r="J465" s="3" t="s">
        <v>3253</v>
      </c>
      <c r="K465" s="3" t="s">
        <v>3254</v>
      </c>
      <c r="L465" s="3" t="s">
        <v>3255</v>
      </c>
      <c r="M465" s="3" t="s">
        <v>3256</v>
      </c>
      <c r="N465" s="3" t="s">
        <v>3257</v>
      </c>
      <c r="O465" s="3" t="s">
        <v>3258</v>
      </c>
      <c r="P465" s="4">
        <v>1738140</v>
      </c>
      <c r="Q465" s="3" t="s">
        <v>33</v>
      </c>
      <c r="R465" s="3" t="s">
        <v>34</v>
      </c>
    </row>
    <row r="466" spans="1:18" ht="89.25" x14ac:dyDescent="0.25">
      <c r="A466" s="3" t="s">
        <v>1285</v>
      </c>
      <c r="B466" s="3" t="s">
        <v>19</v>
      </c>
      <c r="C466" s="3" t="s">
        <v>1707</v>
      </c>
      <c r="D466" s="3" t="s">
        <v>1708</v>
      </c>
      <c r="E466" s="3" t="s">
        <v>22</v>
      </c>
      <c r="F466" s="3" t="s">
        <v>705</v>
      </c>
      <c r="G466" s="3" t="s">
        <v>24</v>
      </c>
      <c r="H466" s="3" t="s">
        <v>3259</v>
      </c>
      <c r="I466" s="3" t="s">
        <v>3260</v>
      </c>
      <c r="J466" s="3" t="s">
        <v>3261</v>
      </c>
      <c r="K466" s="3" t="s">
        <v>3262</v>
      </c>
      <c r="L466" s="3" t="s">
        <v>3263</v>
      </c>
      <c r="M466" s="3" t="s">
        <v>3264</v>
      </c>
      <c r="N466" s="3" t="s">
        <v>3265</v>
      </c>
      <c r="O466" s="3" t="s">
        <v>3266</v>
      </c>
      <c r="P466" s="4">
        <v>1412320</v>
      </c>
      <c r="Q466" s="3" t="s">
        <v>33</v>
      </c>
      <c r="R466" s="3" t="s">
        <v>34</v>
      </c>
    </row>
    <row r="467" spans="1:18" ht="89.25" x14ac:dyDescent="0.25">
      <c r="A467" s="3" t="s">
        <v>1285</v>
      </c>
      <c r="B467" s="3" t="s">
        <v>19</v>
      </c>
      <c r="C467" s="3" t="s">
        <v>1707</v>
      </c>
      <c r="D467" s="3" t="s">
        <v>1708</v>
      </c>
      <c r="E467" s="3" t="s">
        <v>44</v>
      </c>
      <c r="F467" s="3" t="s">
        <v>45</v>
      </c>
      <c r="G467" s="3" t="s">
        <v>24</v>
      </c>
      <c r="H467" s="3" t="s">
        <v>3267</v>
      </c>
      <c r="I467" s="3" t="s">
        <v>3268</v>
      </c>
      <c r="J467" s="3" t="s">
        <v>3269</v>
      </c>
      <c r="K467" s="3" t="s">
        <v>3270</v>
      </c>
      <c r="L467" s="3" t="s">
        <v>3271</v>
      </c>
      <c r="M467" s="3" t="s">
        <v>3272</v>
      </c>
      <c r="N467" s="3" t="s">
        <v>3273</v>
      </c>
      <c r="O467" s="3" t="s">
        <v>3274</v>
      </c>
      <c r="P467" s="4">
        <v>1275187</v>
      </c>
      <c r="Q467" s="3" t="s">
        <v>33</v>
      </c>
      <c r="R467" s="3" t="s">
        <v>34</v>
      </c>
    </row>
    <row r="468" spans="1:18" ht="89.25" x14ac:dyDescent="0.25">
      <c r="A468" s="3" t="s">
        <v>1285</v>
      </c>
      <c r="B468" s="3" t="s">
        <v>19</v>
      </c>
      <c r="C468" s="3" t="s">
        <v>1707</v>
      </c>
      <c r="D468" s="3" t="s">
        <v>1708</v>
      </c>
      <c r="E468" s="3" t="s">
        <v>44</v>
      </c>
      <c r="F468" s="3" t="s">
        <v>3275</v>
      </c>
      <c r="G468" s="3" t="s">
        <v>24</v>
      </c>
      <c r="H468" s="3" t="s">
        <v>3276</v>
      </c>
      <c r="I468" s="3" t="s">
        <v>3277</v>
      </c>
      <c r="J468" s="3" t="s">
        <v>3278</v>
      </c>
      <c r="K468" s="3" t="s">
        <v>3279</v>
      </c>
      <c r="L468" s="3" t="s">
        <v>3280</v>
      </c>
      <c r="M468" s="3" t="s">
        <v>3281</v>
      </c>
      <c r="N468" s="3" t="s">
        <v>3282</v>
      </c>
      <c r="O468" s="3" t="s">
        <v>3283</v>
      </c>
      <c r="P468" s="4">
        <v>1358088</v>
      </c>
      <c r="Q468" s="3" t="s">
        <v>33</v>
      </c>
      <c r="R468" s="3" t="s">
        <v>34</v>
      </c>
    </row>
    <row r="469" spans="1:18" ht="89.25" x14ac:dyDescent="0.25">
      <c r="A469" s="3" t="s">
        <v>1285</v>
      </c>
      <c r="B469" s="3" t="s">
        <v>19</v>
      </c>
      <c r="C469" s="3" t="s">
        <v>1707</v>
      </c>
      <c r="D469" s="3" t="s">
        <v>1708</v>
      </c>
      <c r="E469" s="3" t="s">
        <v>22</v>
      </c>
      <c r="F469" s="3" t="s">
        <v>1119</v>
      </c>
      <c r="G469" s="3" t="s">
        <v>24</v>
      </c>
      <c r="H469" s="3" t="s">
        <v>3284</v>
      </c>
      <c r="I469" s="3" t="s">
        <v>3285</v>
      </c>
      <c r="J469" s="3" t="s">
        <v>3286</v>
      </c>
      <c r="K469" s="3" t="s">
        <v>3287</v>
      </c>
      <c r="L469" s="3" t="s">
        <v>3288</v>
      </c>
      <c r="M469" s="3" t="s">
        <v>3289</v>
      </c>
      <c r="N469" s="3" t="s">
        <v>3290</v>
      </c>
      <c r="O469" s="3" t="s">
        <v>3291</v>
      </c>
      <c r="P469" s="4">
        <v>1342403</v>
      </c>
      <c r="Q469" s="3" t="s">
        <v>33</v>
      </c>
      <c r="R469" s="3" t="s">
        <v>34</v>
      </c>
    </row>
    <row r="470" spans="1:18" ht="89.25" x14ac:dyDescent="0.25">
      <c r="A470" s="3" t="s">
        <v>1285</v>
      </c>
      <c r="B470" s="3" t="s">
        <v>19</v>
      </c>
      <c r="C470" s="3" t="s">
        <v>1707</v>
      </c>
      <c r="D470" s="3" t="s">
        <v>1708</v>
      </c>
      <c r="E470" s="3" t="s">
        <v>68</v>
      </c>
      <c r="F470" s="3" t="s">
        <v>69</v>
      </c>
      <c r="G470" s="3" t="s">
        <v>24</v>
      </c>
      <c r="H470" s="3" t="s">
        <v>70</v>
      </c>
      <c r="I470" s="3" t="s">
        <v>71</v>
      </c>
      <c r="J470" s="3" t="s">
        <v>72</v>
      </c>
      <c r="K470" s="3" t="s">
        <v>3292</v>
      </c>
      <c r="L470" s="3" t="s">
        <v>3293</v>
      </c>
      <c r="M470" s="3" t="s">
        <v>3294</v>
      </c>
      <c r="N470" s="3" t="s">
        <v>3295</v>
      </c>
      <c r="O470" s="3" t="s">
        <v>3296</v>
      </c>
      <c r="P470" s="4">
        <v>3153916</v>
      </c>
      <c r="Q470" s="3" t="s">
        <v>33</v>
      </c>
      <c r="R470" s="3" t="s">
        <v>34</v>
      </c>
    </row>
    <row r="471" spans="1:18" ht="89.25" x14ac:dyDescent="0.25">
      <c r="A471" s="3" t="s">
        <v>1285</v>
      </c>
      <c r="B471" s="3" t="s">
        <v>19</v>
      </c>
      <c r="C471" s="3" t="s">
        <v>1707</v>
      </c>
      <c r="D471" s="3" t="s">
        <v>1708</v>
      </c>
      <c r="E471" s="3" t="s">
        <v>22</v>
      </c>
      <c r="F471" s="3" t="s">
        <v>185</v>
      </c>
      <c r="G471" s="3" t="s">
        <v>24</v>
      </c>
      <c r="H471" s="3" t="s">
        <v>3297</v>
      </c>
      <c r="I471" s="3" t="s">
        <v>3298</v>
      </c>
      <c r="J471" s="3" t="s">
        <v>3299</v>
      </c>
      <c r="K471" s="3" t="s">
        <v>3300</v>
      </c>
      <c r="L471" s="3" t="s">
        <v>3301</v>
      </c>
      <c r="M471" s="3" t="s">
        <v>3302</v>
      </c>
      <c r="N471" s="3" t="s">
        <v>3303</v>
      </c>
      <c r="O471" s="3" t="s">
        <v>3304</v>
      </c>
      <c r="P471" s="4">
        <v>7672502</v>
      </c>
      <c r="Q471" s="3" t="s">
        <v>33</v>
      </c>
      <c r="R471" s="3" t="s">
        <v>34</v>
      </c>
    </row>
    <row r="472" spans="1:18" ht="89.25" x14ac:dyDescent="0.25">
      <c r="A472" s="3" t="s">
        <v>1285</v>
      </c>
      <c r="B472" s="3" t="s">
        <v>19</v>
      </c>
      <c r="C472" s="3" t="s">
        <v>1707</v>
      </c>
      <c r="D472" s="3" t="s">
        <v>1708</v>
      </c>
      <c r="E472" s="3" t="s">
        <v>22</v>
      </c>
      <c r="F472" s="3" t="s">
        <v>442</v>
      </c>
      <c r="G472" s="3" t="s">
        <v>24</v>
      </c>
      <c r="H472" s="3" t="s">
        <v>3305</v>
      </c>
      <c r="I472" s="3" t="s">
        <v>3306</v>
      </c>
      <c r="J472" s="3" t="s">
        <v>3307</v>
      </c>
      <c r="K472" s="3" t="s">
        <v>3308</v>
      </c>
      <c r="L472" s="3" t="s">
        <v>3309</v>
      </c>
      <c r="M472" s="3" t="s">
        <v>3310</v>
      </c>
      <c r="N472" s="3" t="s">
        <v>3311</v>
      </c>
      <c r="O472" s="3" t="s">
        <v>3312</v>
      </c>
      <c r="P472" s="4">
        <v>1022639</v>
      </c>
      <c r="Q472" s="3" t="s">
        <v>33</v>
      </c>
      <c r="R472" s="3" t="s">
        <v>34</v>
      </c>
    </row>
    <row r="473" spans="1:18" ht="89.25" x14ac:dyDescent="0.25">
      <c r="A473" s="3" t="s">
        <v>1285</v>
      </c>
      <c r="B473" s="3" t="s">
        <v>19</v>
      </c>
      <c r="C473" s="3" t="s">
        <v>1707</v>
      </c>
      <c r="D473" s="3" t="s">
        <v>1708</v>
      </c>
      <c r="E473" s="3" t="s">
        <v>44</v>
      </c>
      <c r="F473" s="3" t="s">
        <v>3313</v>
      </c>
      <c r="G473" s="3" t="s">
        <v>24</v>
      </c>
      <c r="H473" s="3" t="s">
        <v>3314</v>
      </c>
      <c r="I473" s="3" t="s">
        <v>3315</v>
      </c>
      <c r="J473" s="3" t="s">
        <v>3316</v>
      </c>
      <c r="K473" s="3" t="s">
        <v>3317</v>
      </c>
      <c r="L473" s="3" t="s">
        <v>3318</v>
      </c>
      <c r="M473" s="3" t="s">
        <v>3319</v>
      </c>
      <c r="N473" s="3" t="s">
        <v>3320</v>
      </c>
      <c r="O473" s="3" t="s">
        <v>3321</v>
      </c>
      <c r="P473" s="4">
        <v>2313439</v>
      </c>
      <c r="Q473" s="3" t="s">
        <v>33</v>
      </c>
      <c r="R473" s="3" t="s">
        <v>34</v>
      </c>
    </row>
    <row r="474" spans="1:18" ht="89.25" x14ac:dyDescent="0.25">
      <c r="A474" s="3" t="s">
        <v>1285</v>
      </c>
      <c r="B474" s="3" t="s">
        <v>19</v>
      </c>
      <c r="C474" s="3" t="s">
        <v>1707</v>
      </c>
      <c r="D474" s="3" t="s">
        <v>1708</v>
      </c>
      <c r="E474" s="3" t="s">
        <v>22</v>
      </c>
      <c r="F474" s="3" t="s">
        <v>3051</v>
      </c>
      <c r="G474" s="3" t="s">
        <v>24</v>
      </c>
      <c r="H474" s="3" t="s">
        <v>3322</v>
      </c>
      <c r="I474" s="3" t="s">
        <v>3323</v>
      </c>
      <c r="J474" s="3" t="s">
        <v>3324</v>
      </c>
      <c r="K474" s="3" t="s">
        <v>3325</v>
      </c>
      <c r="L474" s="3" t="s">
        <v>3326</v>
      </c>
      <c r="M474" s="3" t="s">
        <v>3327</v>
      </c>
      <c r="N474" s="3" t="s">
        <v>3328</v>
      </c>
      <c r="O474" s="3" t="s">
        <v>3329</v>
      </c>
      <c r="P474" s="4">
        <v>1024841</v>
      </c>
      <c r="Q474" s="3" t="s">
        <v>33</v>
      </c>
      <c r="R474" s="3" t="s">
        <v>34</v>
      </c>
    </row>
    <row r="475" spans="1:18" ht="89.25" x14ac:dyDescent="0.25">
      <c r="A475" s="3" t="s">
        <v>1285</v>
      </c>
      <c r="B475" s="3" t="s">
        <v>19</v>
      </c>
      <c r="C475" s="3" t="s">
        <v>1707</v>
      </c>
      <c r="D475" s="3" t="s">
        <v>1708</v>
      </c>
      <c r="E475" s="3" t="s">
        <v>22</v>
      </c>
      <c r="F475" s="3" t="s">
        <v>1143</v>
      </c>
      <c r="G475" s="3" t="s">
        <v>24</v>
      </c>
      <c r="H475" s="3" t="s">
        <v>3330</v>
      </c>
      <c r="I475" s="3" t="s">
        <v>3331</v>
      </c>
      <c r="J475" s="3" t="s">
        <v>3332</v>
      </c>
      <c r="K475" s="3" t="s">
        <v>3333</v>
      </c>
      <c r="L475" s="3" t="s">
        <v>3334</v>
      </c>
      <c r="M475" s="3" t="s">
        <v>3335</v>
      </c>
      <c r="N475" s="3" t="s">
        <v>3336</v>
      </c>
      <c r="O475" s="3" t="s">
        <v>3337</v>
      </c>
      <c r="P475" s="4">
        <v>3052940</v>
      </c>
      <c r="Q475" s="3" t="s">
        <v>33</v>
      </c>
      <c r="R475" s="3" t="s">
        <v>34</v>
      </c>
    </row>
    <row r="476" spans="1:18" ht="89.25" x14ac:dyDescent="0.25">
      <c r="A476" s="3" t="s">
        <v>1285</v>
      </c>
      <c r="B476" s="3" t="s">
        <v>19</v>
      </c>
      <c r="C476" s="3" t="s">
        <v>1707</v>
      </c>
      <c r="D476" s="3" t="s">
        <v>1708</v>
      </c>
      <c r="E476" s="3" t="s">
        <v>22</v>
      </c>
      <c r="F476" s="3" t="s">
        <v>238</v>
      </c>
      <c r="G476" s="3" t="s">
        <v>24</v>
      </c>
      <c r="H476" s="3" t="s">
        <v>3338</v>
      </c>
      <c r="I476" s="3" t="s">
        <v>3339</v>
      </c>
      <c r="J476" s="3" t="s">
        <v>3340</v>
      </c>
      <c r="K476" s="3" t="s">
        <v>3341</v>
      </c>
      <c r="L476" s="3" t="s">
        <v>3342</v>
      </c>
      <c r="M476" s="3" t="s">
        <v>3343</v>
      </c>
      <c r="N476" s="3" t="s">
        <v>3344</v>
      </c>
      <c r="O476" s="3" t="s">
        <v>3345</v>
      </c>
      <c r="P476" s="4">
        <v>1605849</v>
      </c>
      <c r="Q476" s="3" t="s">
        <v>33</v>
      </c>
      <c r="R476" s="3" t="s">
        <v>34</v>
      </c>
    </row>
    <row r="477" spans="1:18" ht="89.25" x14ac:dyDescent="0.25">
      <c r="A477" s="3" t="s">
        <v>1285</v>
      </c>
      <c r="B477" s="3" t="s">
        <v>19</v>
      </c>
      <c r="C477" s="3" t="s">
        <v>1707</v>
      </c>
      <c r="D477" s="3" t="s">
        <v>1708</v>
      </c>
      <c r="E477" s="3" t="s">
        <v>22</v>
      </c>
      <c r="F477" s="3" t="s">
        <v>23</v>
      </c>
      <c r="G477" s="3" t="s">
        <v>24</v>
      </c>
      <c r="H477" s="3" t="s">
        <v>2546</v>
      </c>
      <c r="I477" s="3" t="s">
        <v>2547</v>
      </c>
      <c r="J477" s="3" t="s">
        <v>2548</v>
      </c>
      <c r="K477" s="3" t="s">
        <v>3346</v>
      </c>
      <c r="L477" s="3" t="s">
        <v>3347</v>
      </c>
      <c r="M477" s="3" t="s">
        <v>3348</v>
      </c>
      <c r="N477" s="3" t="s">
        <v>3349</v>
      </c>
      <c r="O477" s="3" t="s">
        <v>3350</v>
      </c>
      <c r="P477" s="4">
        <v>4329755</v>
      </c>
      <c r="Q477" s="3" t="s">
        <v>33</v>
      </c>
      <c r="R477" s="3" t="s">
        <v>34</v>
      </c>
    </row>
    <row r="478" spans="1:18" ht="89.25" x14ac:dyDescent="0.25">
      <c r="A478" s="3" t="s">
        <v>1285</v>
      </c>
      <c r="B478" s="3" t="s">
        <v>19</v>
      </c>
      <c r="C478" s="3" t="s">
        <v>1707</v>
      </c>
      <c r="D478" s="3" t="s">
        <v>1708</v>
      </c>
      <c r="E478" s="3" t="s">
        <v>22</v>
      </c>
      <c r="F478" s="3" t="s">
        <v>23</v>
      </c>
      <c r="G478" s="3" t="s">
        <v>24</v>
      </c>
      <c r="H478" s="3" t="s">
        <v>3351</v>
      </c>
      <c r="I478" s="3" t="s">
        <v>3352</v>
      </c>
      <c r="J478" s="3" t="s">
        <v>3353</v>
      </c>
      <c r="K478" s="3" t="s">
        <v>3354</v>
      </c>
      <c r="L478" s="3" t="s">
        <v>3355</v>
      </c>
      <c r="M478" s="3" t="s">
        <v>3356</v>
      </c>
      <c r="N478" s="3" t="s">
        <v>3357</v>
      </c>
      <c r="O478" s="3" t="s">
        <v>3358</v>
      </c>
      <c r="P478" s="4">
        <v>4762339</v>
      </c>
      <c r="Q478" s="3" t="s">
        <v>33</v>
      </c>
      <c r="R478" s="3" t="s">
        <v>34</v>
      </c>
    </row>
    <row r="479" spans="1:18" ht="89.25" x14ac:dyDescent="0.25">
      <c r="A479" s="3" t="s">
        <v>1285</v>
      </c>
      <c r="B479" s="3" t="s">
        <v>19</v>
      </c>
      <c r="C479" s="3" t="s">
        <v>1707</v>
      </c>
      <c r="D479" s="3" t="s">
        <v>1708</v>
      </c>
      <c r="E479" s="3" t="s">
        <v>44</v>
      </c>
      <c r="F479" s="3" t="s">
        <v>3359</v>
      </c>
      <c r="G479" s="3" t="s">
        <v>46</v>
      </c>
      <c r="H479" s="3" t="s">
        <v>3360</v>
      </c>
      <c r="I479" s="3" t="s">
        <v>3361</v>
      </c>
      <c r="J479" s="3" t="s">
        <v>3362</v>
      </c>
      <c r="K479" s="3" t="s">
        <v>3363</v>
      </c>
      <c r="L479" s="3" t="s">
        <v>3364</v>
      </c>
      <c r="M479" s="3" t="s">
        <v>3365</v>
      </c>
      <c r="N479" s="3" t="s">
        <v>3366</v>
      </c>
      <c r="O479" s="3" t="s">
        <v>3367</v>
      </c>
      <c r="P479" s="4">
        <v>1342913</v>
      </c>
      <c r="Q479" s="3" t="s">
        <v>33</v>
      </c>
      <c r="R479" s="3" t="s">
        <v>34</v>
      </c>
    </row>
    <row r="480" spans="1:18" ht="89.25" x14ac:dyDescent="0.25">
      <c r="A480" s="3" t="s">
        <v>1285</v>
      </c>
      <c r="B480" s="3" t="s">
        <v>19</v>
      </c>
      <c r="C480" s="3" t="s">
        <v>1707</v>
      </c>
      <c r="D480" s="3" t="s">
        <v>1708</v>
      </c>
      <c r="E480" s="3" t="s">
        <v>44</v>
      </c>
      <c r="F480" s="3" t="s">
        <v>99</v>
      </c>
      <c r="G480" s="3" t="s">
        <v>24</v>
      </c>
      <c r="H480" s="3" t="s">
        <v>3368</v>
      </c>
      <c r="I480" s="3" t="s">
        <v>3369</v>
      </c>
      <c r="J480" s="3" t="s">
        <v>3370</v>
      </c>
      <c r="K480" s="3" t="s">
        <v>3371</v>
      </c>
      <c r="L480" s="3" t="s">
        <v>3372</v>
      </c>
      <c r="M480" s="3" t="s">
        <v>3373</v>
      </c>
      <c r="N480" s="3" t="s">
        <v>3374</v>
      </c>
      <c r="O480" s="3" t="s">
        <v>3375</v>
      </c>
      <c r="P480" s="4">
        <v>1461948</v>
      </c>
      <c r="Q480" s="3" t="s">
        <v>33</v>
      </c>
      <c r="R480" s="3" t="s">
        <v>34</v>
      </c>
    </row>
    <row r="481" spans="1:18" ht="89.25" x14ac:dyDescent="0.25">
      <c r="A481" s="3" t="s">
        <v>1285</v>
      </c>
      <c r="B481" s="3" t="s">
        <v>19</v>
      </c>
      <c r="C481" s="3" t="s">
        <v>1707</v>
      </c>
      <c r="D481" s="3" t="s">
        <v>1708</v>
      </c>
      <c r="E481" s="3" t="s">
        <v>22</v>
      </c>
      <c r="F481" s="3" t="s">
        <v>23</v>
      </c>
      <c r="G481" s="3" t="s">
        <v>24</v>
      </c>
      <c r="H481" s="3" t="s">
        <v>3376</v>
      </c>
      <c r="I481" s="3" t="s">
        <v>3377</v>
      </c>
      <c r="J481" s="3" t="s">
        <v>3378</v>
      </c>
      <c r="K481" s="3" t="s">
        <v>3379</v>
      </c>
      <c r="L481" s="3" t="s">
        <v>3380</v>
      </c>
      <c r="M481" s="3" t="s">
        <v>3381</v>
      </c>
      <c r="N481" s="3" t="s">
        <v>3382</v>
      </c>
      <c r="O481" s="3" t="s">
        <v>3383</v>
      </c>
      <c r="P481" s="4">
        <v>1239923</v>
      </c>
      <c r="Q481" s="3" t="s">
        <v>33</v>
      </c>
      <c r="R481" s="3" t="s">
        <v>34</v>
      </c>
    </row>
    <row r="482" spans="1:18" ht="89.25" x14ac:dyDescent="0.25">
      <c r="A482" s="3" t="s">
        <v>1285</v>
      </c>
      <c r="B482" s="3" t="s">
        <v>19</v>
      </c>
      <c r="C482" s="3" t="s">
        <v>1707</v>
      </c>
      <c r="D482" s="3" t="s">
        <v>1708</v>
      </c>
      <c r="E482" s="3" t="s">
        <v>44</v>
      </c>
      <c r="F482" s="3" t="s">
        <v>410</v>
      </c>
      <c r="G482" s="3" t="s">
        <v>24</v>
      </c>
      <c r="H482" s="3" t="s">
        <v>3384</v>
      </c>
      <c r="I482" s="3" t="s">
        <v>3385</v>
      </c>
      <c r="J482" s="3" t="s">
        <v>3386</v>
      </c>
      <c r="K482" s="3" t="s">
        <v>3387</v>
      </c>
      <c r="L482" s="3" t="s">
        <v>3388</v>
      </c>
      <c r="M482" s="3" t="s">
        <v>3389</v>
      </c>
      <c r="N482" s="3" t="s">
        <v>3390</v>
      </c>
      <c r="O482" s="3" t="s">
        <v>3391</v>
      </c>
      <c r="P482" s="4">
        <v>2441005</v>
      </c>
      <c r="Q482" s="3" t="s">
        <v>33</v>
      </c>
      <c r="R482" s="3" t="s">
        <v>34</v>
      </c>
    </row>
    <row r="483" spans="1:18" ht="89.25" x14ac:dyDescent="0.25">
      <c r="A483" s="3" t="s">
        <v>1285</v>
      </c>
      <c r="B483" s="3" t="s">
        <v>19</v>
      </c>
      <c r="C483" s="3" t="s">
        <v>1707</v>
      </c>
      <c r="D483" s="3" t="s">
        <v>1708</v>
      </c>
      <c r="E483" s="3" t="s">
        <v>22</v>
      </c>
      <c r="F483" s="3" t="s">
        <v>23</v>
      </c>
      <c r="G483" s="3" t="s">
        <v>24</v>
      </c>
      <c r="H483" s="3" t="s">
        <v>3392</v>
      </c>
      <c r="I483" s="3" t="s">
        <v>3393</v>
      </c>
      <c r="J483" s="3" t="s">
        <v>3394</v>
      </c>
      <c r="K483" s="3" t="s">
        <v>3395</v>
      </c>
      <c r="L483" s="3" t="s">
        <v>3396</v>
      </c>
      <c r="M483" s="3" t="s">
        <v>3397</v>
      </c>
      <c r="N483" s="3" t="s">
        <v>3398</v>
      </c>
      <c r="O483" s="3" t="s">
        <v>3399</v>
      </c>
      <c r="P483" s="4">
        <v>4030467</v>
      </c>
      <c r="Q483" s="3" t="s">
        <v>33</v>
      </c>
      <c r="R483" s="3" t="s">
        <v>34</v>
      </c>
    </row>
    <row r="484" spans="1:18" ht="89.25" x14ac:dyDescent="0.25">
      <c r="A484" s="3" t="s">
        <v>1285</v>
      </c>
      <c r="B484" s="3" t="s">
        <v>19</v>
      </c>
      <c r="C484" s="3" t="s">
        <v>1707</v>
      </c>
      <c r="D484" s="3" t="s">
        <v>1708</v>
      </c>
      <c r="E484" s="3" t="s">
        <v>22</v>
      </c>
      <c r="F484" s="3" t="s">
        <v>23</v>
      </c>
      <c r="G484" s="3" t="s">
        <v>24</v>
      </c>
      <c r="H484" s="3" t="s">
        <v>3400</v>
      </c>
      <c r="I484" s="3" t="s">
        <v>3401</v>
      </c>
      <c r="J484" s="3" t="s">
        <v>3402</v>
      </c>
      <c r="K484" s="3" t="s">
        <v>3403</v>
      </c>
      <c r="L484" s="3" t="s">
        <v>3404</v>
      </c>
      <c r="M484" s="3" t="s">
        <v>3405</v>
      </c>
      <c r="N484" s="3" t="s">
        <v>3406</v>
      </c>
      <c r="O484" s="3" t="s">
        <v>3407</v>
      </c>
      <c r="P484" s="4">
        <v>1872277</v>
      </c>
      <c r="Q484" s="3" t="s">
        <v>33</v>
      </c>
      <c r="R484" s="3" t="s">
        <v>34</v>
      </c>
    </row>
    <row r="485" spans="1:18" ht="89.25" x14ac:dyDescent="0.25">
      <c r="A485" s="3" t="s">
        <v>1285</v>
      </c>
      <c r="B485" s="3" t="s">
        <v>19</v>
      </c>
      <c r="C485" s="3" t="s">
        <v>1707</v>
      </c>
      <c r="D485" s="3" t="s">
        <v>1708</v>
      </c>
      <c r="E485" s="3" t="s">
        <v>22</v>
      </c>
      <c r="F485" s="3" t="s">
        <v>229</v>
      </c>
      <c r="G485" s="3" t="s">
        <v>24</v>
      </c>
      <c r="H485" s="3" t="s">
        <v>1154</v>
      </c>
      <c r="I485" s="3" t="s">
        <v>1155</v>
      </c>
      <c r="J485" s="3" t="s">
        <v>1156</v>
      </c>
      <c r="K485" s="3" t="s">
        <v>3408</v>
      </c>
      <c r="L485" s="3" t="s">
        <v>3409</v>
      </c>
      <c r="M485" s="3" t="s">
        <v>1159</v>
      </c>
      <c r="N485" s="3" t="s">
        <v>1160</v>
      </c>
      <c r="O485" s="3" t="s">
        <v>1161</v>
      </c>
      <c r="P485" s="4">
        <v>9919520</v>
      </c>
      <c r="Q485" s="3" t="s">
        <v>33</v>
      </c>
      <c r="R485" s="3" t="s">
        <v>34</v>
      </c>
    </row>
    <row r="486" spans="1:18" ht="89.25" x14ac:dyDescent="0.25">
      <c r="A486" s="3" t="s">
        <v>1285</v>
      </c>
      <c r="B486" s="3" t="s">
        <v>19</v>
      </c>
      <c r="C486" s="3" t="s">
        <v>1707</v>
      </c>
      <c r="D486" s="3" t="s">
        <v>1708</v>
      </c>
      <c r="E486" s="3" t="s">
        <v>44</v>
      </c>
      <c r="F486" s="3" t="s">
        <v>3410</v>
      </c>
      <c r="G486" s="3" t="s">
        <v>24</v>
      </c>
      <c r="H486" s="3" t="s">
        <v>3411</v>
      </c>
      <c r="I486" s="3" t="s">
        <v>3412</v>
      </c>
      <c r="J486" s="3" t="s">
        <v>3413</v>
      </c>
      <c r="K486" s="3" t="s">
        <v>3414</v>
      </c>
      <c r="L486" s="3" t="s">
        <v>3415</v>
      </c>
      <c r="M486" s="3" t="s">
        <v>3416</v>
      </c>
      <c r="N486" s="3" t="s">
        <v>3417</v>
      </c>
      <c r="O486" s="3" t="s">
        <v>3418</v>
      </c>
      <c r="P486" s="4">
        <v>1726066</v>
      </c>
      <c r="Q486" s="3" t="s">
        <v>33</v>
      </c>
      <c r="R486" s="3" t="s">
        <v>34</v>
      </c>
    </row>
    <row r="487" spans="1:18" ht="89.25" x14ac:dyDescent="0.25">
      <c r="A487" s="3" t="s">
        <v>1285</v>
      </c>
      <c r="B487" s="3" t="s">
        <v>19</v>
      </c>
      <c r="C487" s="3" t="s">
        <v>1707</v>
      </c>
      <c r="D487" s="3" t="s">
        <v>1708</v>
      </c>
      <c r="E487" s="3" t="s">
        <v>22</v>
      </c>
      <c r="F487" s="3" t="s">
        <v>328</v>
      </c>
      <c r="G487" s="3" t="s">
        <v>24</v>
      </c>
      <c r="H487" s="3" t="s">
        <v>3419</v>
      </c>
      <c r="I487" s="3" t="s">
        <v>3420</v>
      </c>
      <c r="J487" s="3" t="s">
        <v>3421</v>
      </c>
      <c r="K487" s="3" t="s">
        <v>3422</v>
      </c>
      <c r="L487" s="3" t="s">
        <v>3423</v>
      </c>
      <c r="M487" s="3" t="s">
        <v>3424</v>
      </c>
      <c r="N487" s="3" t="s">
        <v>3425</v>
      </c>
      <c r="O487" s="3" t="s">
        <v>3426</v>
      </c>
      <c r="P487" s="4">
        <v>2071655</v>
      </c>
      <c r="Q487" s="3" t="s">
        <v>33</v>
      </c>
      <c r="R487" s="3" t="s">
        <v>34</v>
      </c>
    </row>
    <row r="488" spans="1:18" ht="89.25" x14ac:dyDescent="0.25">
      <c r="A488" s="3" t="s">
        <v>1285</v>
      </c>
      <c r="B488" s="3" t="s">
        <v>19</v>
      </c>
      <c r="C488" s="3" t="s">
        <v>1707</v>
      </c>
      <c r="D488" s="3" t="s">
        <v>1708</v>
      </c>
      <c r="E488" s="3" t="s">
        <v>22</v>
      </c>
      <c r="F488" s="3" t="s">
        <v>328</v>
      </c>
      <c r="G488" s="3" t="s">
        <v>24</v>
      </c>
      <c r="H488" s="3" t="s">
        <v>3427</v>
      </c>
      <c r="I488" s="3" t="s">
        <v>3428</v>
      </c>
      <c r="J488" s="3" t="s">
        <v>3429</v>
      </c>
      <c r="K488" s="3" t="s">
        <v>3430</v>
      </c>
      <c r="L488" s="3" t="s">
        <v>3431</v>
      </c>
      <c r="M488" s="3" t="s">
        <v>3432</v>
      </c>
      <c r="N488" s="3" t="s">
        <v>3433</v>
      </c>
      <c r="O488" s="3" t="s">
        <v>3434</v>
      </c>
      <c r="P488" s="4">
        <v>1989658</v>
      </c>
      <c r="Q488" s="3" t="s">
        <v>33</v>
      </c>
      <c r="R488" s="3" t="s">
        <v>34</v>
      </c>
    </row>
    <row r="489" spans="1:18" ht="89.25" x14ac:dyDescent="0.25">
      <c r="A489" s="3" t="s">
        <v>1285</v>
      </c>
      <c r="B489" s="3" t="s">
        <v>19</v>
      </c>
      <c r="C489" s="3" t="s">
        <v>1707</v>
      </c>
      <c r="D489" s="3" t="s">
        <v>1708</v>
      </c>
      <c r="E489" s="3" t="s">
        <v>58</v>
      </c>
      <c r="F489" s="3" t="s">
        <v>107</v>
      </c>
      <c r="G489" s="3" t="s">
        <v>24</v>
      </c>
      <c r="H489" s="3" t="s">
        <v>3435</v>
      </c>
      <c r="I489" s="3" t="s">
        <v>3436</v>
      </c>
      <c r="J489" s="3" t="s">
        <v>3437</v>
      </c>
      <c r="K489" s="3" t="s">
        <v>3438</v>
      </c>
      <c r="L489" s="3" t="s">
        <v>3439</v>
      </c>
      <c r="M489" s="3" t="s">
        <v>3440</v>
      </c>
      <c r="N489" s="3" t="s">
        <v>3441</v>
      </c>
      <c r="O489" s="3" t="s">
        <v>3442</v>
      </c>
      <c r="P489" s="4">
        <v>2327285</v>
      </c>
      <c r="Q489" s="3" t="s">
        <v>33</v>
      </c>
      <c r="R489" s="3" t="s">
        <v>34</v>
      </c>
    </row>
    <row r="490" spans="1:18" ht="89.25" x14ac:dyDescent="0.25">
      <c r="A490" s="3" t="s">
        <v>1285</v>
      </c>
      <c r="B490" s="3" t="s">
        <v>19</v>
      </c>
      <c r="C490" s="3" t="s">
        <v>1707</v>
      </c>
      <c r="D490" s="3" t="s">
        <v>1708</v>
      </c>
      <c r="E490" s="3" t="s">
        <v>58</v>
      </c>
      <c r="F490" s="3" t="s">
        <v>2258</v>
      </c>
      <c r="G490" s="3" t="s">
        <v>24</v>
      </c>
      <c r="H490" s="3" t="s">
        <v>3443</v>
      </c>
      <c r="I490" s="3" t="s">
        <v>3444</v>
      </c>
      <c r="J490" s="3" t="s">
        <v>3445</v>
      </c>
      <c r="K490" s="3" t="s">
        <v>3446</v>
      </c>
      <c r="L490" s="3" t="s">
        <v>3447</v>
      </c>
      <c r="M490" s="3" t="s">
        <v>3448</v>
      </c>
      <c r="N490" s="3" t="s">
        <v>3449</v>
      </c>
      <c r="O490" s="3" t="s">
        <v>3450</v>
      </c>
      <c r="P490" s="4">
        <v>1475559</v>
      </c>
      <c r="Q490" s="3" t="s">
        <v>33</v>
      </c>
      <c r="R490" s="3" t="s">
        <v>34</v>
      </c>
    </row>
    <row r="491" spans="1:18" ht="89.25" x14ac:dyDescent="0.25">
      <c r="A491" s="3" t="s">
        <v>1285</v>
      </c>
      <c r="B491" s="3" t="s">
        <v>19</v>
      </c>
      <c r="C491" s="3" t="s">
        <v>1707</v>
      </c>
      <c r="D491" s="3" t="s">
        <v>1708</v>
      </c>
      <c r="E491" s="3" t="s">
        <v>22</v>
      </c>
      <c r="F491" s="3" t="s">
        <v>2008</v>
      </c>
      <c r="G491" s="3" t="s">
        <v>219</v>
      </c>
      <c r="H491" s="3" t="s">
        <v>3451</v>
      </c>
      <c r="I491" s="3" t="s">
        <v>3452</v>
      </c>
      <c r="J491" s="3" t="s">
        <v>3453</v>
      </c>
      <c r="K491" s="3" t="s">
        <v>3454</v>
      </c>
      <c r="L491" s="3" t="s">
        <v>3455</v>
      </c>
      <c r="M491" s="3" t="s">
        <v>3456</v>
      </c>
      <c r="N491" s="3" t="s">
        <v>3457</v>
      </c>
      <c r="O491" s="3" t="s">
        <v>3458</v>
      </c>
      <c r="P491" s="4">
        <v>1170487</v>
      </c>
      <c r="Q491" s="3" t="s">
        <v>33</v>
      </c>
      <c r="R491" s="3" t="s">
        <v>34</v>
      </c>
    </row>
    <row r="492" spans="1:18" ht="89.25" x14ac:dyDescent="0.25">
      <c r="A492" s="3" t="s">
        <v>1285</v>
      </c>
      <c r="B492" s="3" t="s">
        <v>19</v>
      </c>
      <c r="C492" s="3" t="s">
        <v>1707</v>
      </c>
      <c r="D492" s="3" t="s">
        <v>1708</v>
      </c>
      <c r="E492" s="3" t="s">
        <v>22</v>
      </c>
      <c r="F492" s="3" t="s">
        <v>705</v>
      </c>
      <c r="G492" s="3" t="s">
        <v>24</v>
      </c>
      <c r="H492" s="3" t="s">
        <v>3459</v>
      </c>
      <c r="I492" s="3" t="s">
        <v>3460</v>
      </c>
      <c r="J492" s="3" t="s">
        <v>3461</v>
      </c>
      <c r="K492" s="3" t="s">
        <v>3462</v>
      </c>
      <c r="L492" s="3" t="s">
        <v>3463</v>
      </c>
      <c r="M492" s="3" t="s">
        <v>3464</v>
      </c>
      <c r="N492" s="3" t="s">
        <v>3465</v>
      </c>
      <c r="O492" s="3" t="s">
        <v>3466</v>
      </c>
      <c r="P492" s="4">
        <v>933760</v>
      </c>
      <c r="Q492" s="3" t="s">
        <v>33</v>
      </c>
      <c r="R492" s="3" t="s">
        <v>34</v>
      </c>
    </row>
    <row r="493" spans="1:18" ht="89.25" x14ac:dyDescent="0.25">
      <c r="A493" s="3" t="s">
        <v>1285</v>
      </c>
      <c r="B493" s="3" t="s">
        <v>19</v>
      </c>
      <c r="C493" s="3" t="s">
        <v>1707</v>
      </c>
      <c r="D493" s="3" t="s">
        <v>1708</v>
      </c>
      <c r="E493" s="3" t="s">
        <v>22</v>
      </c>
      <c r="F493" s="3" t="s">
        <v>2127</v>
      </c>
      <c r="G493" s="3" t="s">
        <v>24</v>
      </c>
      <c r="H493" s="3" t="s">
        <v>3467</v>
      </c>
      <c r="I493" s="3" t="s">
        <v>3468</v>
      </c>
      <c r="J493" s="3" t="s">
        <v>3469</v>
      </c>
      <c r="K493" s="3" t="s">
        <v>3470</v>
      </c>
      <c r="L493" s="3" t="s">
        <v>3471</v>
      </c>
      <c r="M493" s="3" t="s">
        <v>3472</v>
      </c>
      <c r="N493" s="3" t="s">
        <v>3473</v>
      </c>
      <c r="O493" s="3" t="s">
        <v>3474</v>
      </c>
      <c r="P493" s="4">
        <v>920717</v>
      </c>
      <c r="Q493" s="3" t="s">
        <v>33</v>
      </c>
      <c r="R493" s="3" t="s">
        <v>34</v>
      </c>
    </row>
    <row r="494" spans="1:18" ht="89.25" x14ac:dyDescent="0.25">
      <c r="A494" s="3" t="s">
        <v>1285</v>
      </c>
      <c r="B494" s="3" t="s">
        <v>19</v>
      </c>
      <c r="C494" s="3" t="s">
        <v>1707</v>
      </c>
      <c r="D494" s="3" t="s">
        <v>1708</v>
      </c>
      <c r="E494" s="3" t="s">
        <v>22</v>
      </c>
      <c r="F494" s="3" t="s">
        <v>138</v>
      </c>
      <c r="G494" s="3" t="s">
        <v>46</v>
      </c>
      <c r="H494" s="3" t="s">
        <v>3475</v>
      </c>
      <c r="I494" s="3" t="s">
        <v>3476</v>
      </c>
      <c r="J494" s="3" t="s">
        <v>3477</v>
      </c>
      <c r="K494" s="3" t="s">
        <v>3478</v>
      </c>
      <c r="L494" s="3" t="s">
        <v>3479</v>
      </c>
      <c r="M494" s="3" t="s">
        <v>3480</v>
      </c>
      <c r="N494" s="3" t="s">
        <v>3481</v>
      </c>
      <c r="O494" s="3" t="s">
        <v>3482</v>
      </c>
      <c r="P494" s="4">
        <v>1432734</v>
      </c>
      <c r="Q494" s="3" t="s">
        <v>33</v>
      </c>
      <c r="R494" s="3" t="s">
        <v>34</v>
      </c>
    </row>
    <row r="495" spans="1:18" ht="89.25" x14ac:dyDescent="0.25">
      <c r="A495" s="3" t="s">
        <v>1285</v>
      </c>
      <c r="B495" s="3" t="s">
        <v>19</v>
      </c>
      <c r="C495" s="3" t="s">
        <v>1707</v>
      </c>
      <c r="D495" s="3" t="s">
        <v>1708</v>
      </c>
      <c r="E495" s="3" t="s">
        <v>22</v>
      </c>
      <c r="F495" s="3" t="s">
        <v>23</v>
      </c>
      <c r="G495" s="3" t="s">
        <v>24</v>
      </c>
      <c r="H495" s="3" t="s">
        <v>588</v>
      </c>
      <c r="I495" s="3" t="s">
        <v>589</v>
      </c>
      <c r="J495" s="3" t="s">
        <v>590</v>
      </c>
      <c r="K495" s="3" t="s">
        <v>3483</v>
      </c>
      <c r="L495" s="3" t="s">
        <v>3484</v>
      </c>
      <c r="M495" s="3" t="s">
        <v>593</v>
      </c>
      <c r="N495" s="3" t="s">
        <v>594</v>
      </c>
      <c r="O495" s="3" t="s">
        <v>595</v>
      </c>
      <c r="P495" s="4">
        <v>687720</v>
      </c>
      <c r="Q495" s="3" t="s">
        <v>33</v>
      </c>
      <c r="R495" s="3" t="s">
        <v>34</v>
      </c>
    </row>
    <row r="496" spans="1:18" ht="89.25" x14ac:dyDescent="0.25">
      <c r="A496" s="3" t="s">
        <v>1285</v>
      </c>
      <c r="B496" s="3" t="s">
        <v>19</v>
      </c>
      <c r="C496" s="3" t="s">
        <v>1707</v>
      </c>
      <c r="D496" s="3" t="s">
        <v>1708</v>
      </c>
      <c r="E496" s="3" t="s">
        <v>22</v>
      </c>
      <c r="F496" s="3" t="s">
        <v>23</v>
      </c>
      <c r="G496" s="3" t="s">
        <v>24</v>
      </c>
      <c r="H496" s="3" t="s">
        <v>1617</v>
      </c>
      <c r="I496" s="3" t="s">
        <v>1618</v>
      </c>
      <c r="J496" s="3" t="s">
        <v>1619</v>
      </c>
      <c r="K496" s="3" t="s">
        <v>3485</v>
      </c>
      <c r="L496" s="3" t="s">
        <v>3486</v>
      </c>
      <c r="M496" s="3" t="s">
        <v>1622</v>
      </c>
      <c r="N496" s="3" t="s">
        <v>1623</v>
      </c>
      <c r="O496" s="3" t="s">
        <v>1624</v>
      </c>
      <c r="P496" s="4">
        <v>1267958</v>
      </c>
      <c r="Q496" s="3" t="s">
        <v>33</v>
      </c>
      <c r="R496" s="3" t="s">
        <v>34</v>
      </c>
    </row>
    <row r="497" spans="1:18" ht="89.25" x14ac:dyDescent="0.25">
      <c r="A497" s="3" t="s">
        <v>1285</v>
      </c>
      <c r="B497" s="3" t="s">
        <v>19</v>
      </c>
      <c r="C497" s="3" t="s">
        <v>1707</v>
      </c>
      <c r="D497" s="3" t="s">
        <v>1708</v>
      </c>
      <c r="E497" s="3" t="s">
        <v>22</v>
      </c>
      <c r="F497" s="3" t="s">
        <v>2127</v>
      </c>
      <c r="G497" s="3" t="s">
        <v>24</v>
      </c>
      <c r="H497" s="3" t="s">
        <v>3487</v>
      </c>
      <c r="I497" s="3" t="s">
        <v>3488</v>
      </c>
      <c r="J497" s="3" t="s">
        <v>3489</v>
      </c>
      <c r="K497" s="3" t="s">
        <v>3490</v>
      </c>
      <c r="L497" s="3" t="s">
        <v>3491</v>
      </c>
      <c r="M497" s="3" t="s">
        <v>3492</v>
      </c>
      <c r="N497" s="3" t="s">
        <v>3493</v>
      </c>
      <c r="O497" s="3" t="s">
        <v>3494</v>
      </c>
      <c r="P497" s="4">
        <v>1874389</v>
      </c>
      <c r="Q497" s="3" t="s">
        <v>33</v>
      </c>
      <c r="R497" s="3" t="s">
        <v>34</v>
      </c>
    </row>
    <row r="498" spans="1:18" ht="89.25" x14ac:dyDescent="0.25">
      <c r="A498" s="3" t="s">
        <v>1285</v>
      </c>
      <c r="B498" s="3" t="s">
        <v>19</v>
      </c>
      <c r="C498" s="3" t="s">
        <v>1707</v>
      </c>
      <c r="D498" s="3" t="s">
        <v>1708</v>
      </c>
      <c r="E498" s="3" t="s">
        <v>58</v>
      </c>
      <c r="F498" s="3" t="s">
        <v>107</v>
      </c>
      <c r="G498" s="3" t="s">
        <v>24</v>
      </c>
      <c r="H498" s="3" t="s">
        <v>3495</v>
      </c>
      <c r="I498" s="3" t="s">
        <v>3496</v>
      </c>
      <c r="J498" s="3" t="s">
        <v>3497</v>
      </c>
      <c r="K498" s="3" t="s">
        <v>3498</v>
      </c>
      <c r="L498" s="3" t="s">
        <v>3499</v>
      </c>
      <c r="M498" s="3" t="s">
        <v>3500</v>
      </c>
      <c r="N498" s="3" t="s">
        <v>3501</v>
      </c>
      <c r="O498" s="3" t="s">
        <v>3502</v>
      </c>
      <c r="P498" s="4">
        <v>751416</v>
      </c>
      <c r="Q498" s="3" t="s">
        <v>33</v>
      </c>
      <c r="R498" s="3" t="s">
        <v>34</v>
      </c>
    </row>
    <row r="499" spans="1:18" ht="89.25" x14ac:dyDescent="0.25">
      <c r="A499" s="3" t="s">
        <v>1285</v>
      </c>
      <c r="B499" s="3" t="s">
        <v>19</v>
      </c>
      <c r="C499" s="3" t="s">
        <v>1707</v>
      </c>
      <c r="D499" s="3" t="s">
        <v>1708</v>
      </c>
      <c r="E499" s="3" t="s">
        <v>68</v>
      </c>
      <c r="F499" s="3" t="s">
        <v>247</v>
      </c>
      <c r="G499" s="3" t="s">
        <v>24</v>
      </c>
      <c r="H499" s="3" t="s">
        <v>3503</v>
      </c>
      <c r="I499" s="3" t="s">
        <v>3504</v>
      </c>
      <c r="J499" s="3" t="s">
        <v>3505</v>
      </c>
      <c r="K499" s="3" t="s">
        <v>3506</v>
      </c>
      <c r="L499" s="3" t="s">
        <v>3507</v>
      </c>
      <c r="M499" s="3" t="s">
        <v>3508</v>
      </c>
      <c r="N499" s="3" t="s">
        <v>3509</v>
      </c>
      <c r="O499" s="3" t="s">
        <v>3510</v>
      </c>
      <c r="P499" s="4">
        <v>826288</v>
      </c>
      <c r="Q499" s="3" t="s">
        <v>33</v>
      </c>
      <c r="R499" s="3" t="s">
        <v>34</v>
      </c>
    </row>
    <row r="500" spans="1:18" ht="89.25" x14ac:dyDescent="0.25">
      <c r="A500" s="3" t="s">
        <v>1285</v>
      </c>
      <c r="B500" s="3" t="s">
        <v>19</v>
      </c>
      <c r="C500" s="3" t="s">
        <v>1707</v>
      </c>
      <c r="D500" s="3" t="s">
        <v>1708</v>
      </c>
      <c r="E500" s="3" t="s">
        <v>44</v>
      </c>
      <c r="F500" s="3" t="s">
        <v>45</v>
      </c>
      <c r="G500" s="3" t="s">
        <v>24</v>
      </c>
      <c r="H500" s="3" t="s">
        <v>3511</v>
      </c>
      <c r="I500" s="3" t="s">
        <v>3512</v>
      </c>
      <c r="J500" s="3" t="s">
        <v>3513</v>
      </c>
      <c r="K500" s="3" t="s">
        <v>3514</v>
      </c>
      <c r="L500" s="3" t="s">
        <v>3515</v>
      </c>
      <c r="M500" s="3" t="s">
        <v>3516</v>
      </c>
      <c r="N500" s="3" t="s">
        <v>3517</v>
      </c>
      <c r="O500" s="3" t="s">
        <v>3518</v>
      </c>
      <c r="P500" s="4">
        <v>141448</v>
      </c>
      <c r="Q500" s="3" t="s">
        <v>33</v>
      </c>
      <c r="R500" s="3" t="s">
        <v>34</v>
      </c>
    </row>
    <row r="501" spans="1:18" ht="89.25" x14ac:dyDescent="0.25">
      <c r="A501" s="3" t="s">
        <v>1285</v>
      </c>
      <c r="B501" s="3" t="s">
        <v>19</v>
      </c>
      <c r="C501" s="3" t="s">
        <v>1707</v>
      </c>
      <c r="D501" s="3" t="s">
        <v>1708</v>
      </c>
      <c r="E501" s="3" t="s">
        <v>44</v>
      </c>
      <c r="F501" s="3" t="s">
        <v>2160</v>
      </c>
      <c r="G501" s="3" t="s">
        <v>24</v>
      </c>
      <c r="H501" s="3" t="s">
        <v>3519</v>
      </c>
      <c r="I501" s="3" t="s">
        <v>3520</v>
      </c>
      <c r="J501" s="3" t="s">
        <v>3521</v>
      </c>
      <c r="K501" s="3" t="s">
        <v>3522</v>
      </c>
      <c r="L501" s="3" t="s">
        <v>3523</v>
      </c>
      <c r="M501" s="3" t="s">
        <v>3524</v>
      </c>
      <c r="N501" s="3" t="s">
        <v>3525</v>
      </c>
      <c r="O501" s="3" t="s">
        <v>3526</v>
      </c>
      <c r="P501" s="4">
        <v>725000</v>
      </c>
      <c r="Q501" s="3" t="s">
        <v>33</v>
      </c>
      <c r="R501" s="3" t="s">
        <v>34</v>
      </c>
    </row>
    <row r="502" spans="1:18" ht="89.25" x14ac:dyDescent="0.25">
      <c r="A502" s="3" t="s">
        <v>1285</v>
      </c>
      <c r="B502" s="3" t="s">
        <v>19</v>
      </c>
      <c r="C502" s="3" t="s">
        <v>1707</v>
      </c>
      <c r="D502" s="3" t="s">
        <v>1708</v>
      </c>
      <c r="E502" s="3" t="s">
        <v>22</v>
      </c>
      <c r="F502" s="3" t="s">
        <v>23</v>
      </c>
      <c r="G502" s="3" t="s">
        <v>24</v>
      </c>
      <c r="H502" s="3" t="s">
        <v>3527</v>
      </c>
      <c r="I502" s="3" t="s">
        <v>3528</v>
      </c>
      <c r="J502" s="3" t="s">
        <v>3529</v>
      </c>
      <c r="K502" s="3" t="s">
        <v>3530</v>
      </c>
      <c r="L502" s="3" t="s">
        <v>3531</v>
      </c>
      <c r="M502" s="3" t="s">
        <v>3532</v>
      </c>
      <c r="N502" s="3" t="s">
        <v>3533</v>
      </c>
      <c r="O502" s="3" t="s">
        <v>3534</v>
      </c>
      <c r="P502" s="4">
        <v>1196930</v>
      </c>
      <c r="Q502" s="3" t="s">
        <v>33</v>
      </c>
      <c r="R502" s="3" t="s">
        <v>34</v>
      </c>
    </row>
    <row r="503" spans="1:18" ht="89.25" x14ac:dyDescent="0.25">
      <c r="A503" s="3" t="s">
        <v>1285</v>
      </c>
      <c r="B503" s="3" t="s">
        <v>19</v>
      </c>
      <c r="C503" s="3" t="s">
        <v>1707</v>
      </c>
      <c r="D503" s="3" t="s">
        <v>1708</v>
      </c>
      <c r="E503" s="3" t="s">
        <v>22</v>
      </c>
      <c r="F503" s="3" t="s">
        <v>23</v>
      </c>
      <c r="G503" s="3" t="s">
        <v>24</v>
      </c>
      <c r="H503" s="3" t="s">
        <v>3535</v>
      </c>
      <c r="I503" s="3" t="s">
        <v>3536</v>
      </c>
      <c r="J503" s="3" t="s">
        <v>3537</v>
      </c>
      <c r="K503" s="3" t="s">
        <v>3538</v>
      </c>
      <c r="L503" s="3" t="s">
        <v>3539</v>
      </c>
      <c r="M503" s="3" t="s">
        <v>3540</v>
      </c>
      <c r="N503" s="3" t="s">
        <v>3541</v>
      </c>
      <c r="O503" s="3" t="s">
        <v>3542</v>
      </c>
      <c r="P503" s="4">
        <v>1713346</v>
      </c>
      <c r="Q503" s="3" t="s">
        <v>33</v>
      </c>
      <c r="R503" s="3" t="s">
        <v>34</v>
      </c>
    </row>
    <row r="504" spans="1:18" ht="89.25" x14ac:dyDescent="0.25">
      <c r="A504" s="3" t="s">
        <v>1285</v>
      </c>
      <c r="B504" s="3" t="s">
        <v>19</v>
      </c>
      <c r="C504" s="3" t="s">
        <v>1707</v>
      </c>
      <c r="D504" s="3" t="s">
        <v>1708</v>
      </c>
      <c r="E504" s="3" t="s">
        <v>22</v>
      </c>
      <c r="F504" s="3" t="s">
        <v>23</v>
      </c>
      <c r="G504" s="3" t="s">
        <v>24</v>
      </c>
      <c r="H504" s="3" t="s">
        <v>3543</v>
      </c>
      <c r="I504" s="3" t="s">
        <v>3544</v>
      </c>
      <c r="J504" s="3" t="s">
        <v>3545</v>
      </c>
      <c r="K504" s="3" t="s">
        <v>3546</v>
      </c>
      <c r="L504" s="3" t="s">
        <v>3547</v>
      </c>
      <c r="M504" s="3" t="s">
        <v>3548</v>
      </c>
      <c r="N504" s="3" t="s">
        <v>3549</v>
      </c>
      <c r="O504" s="3" t="s">
        <v>3550</v>
      </c>
      <c r="P504" s="4">
        <v>1851445</v>
      </c>
      <c r="Q504" s="3" t="s">
        <v>33</v>
      </c>
      <c r="R504" s="3" t="s">
        <v>34</v>
      </c>
    </row>
    <row r="505" spans="1:18" ht="102" x14ac:dyDescent="0.25">
      <c r="A505" s="3" t="s">
        <v>1285</v>
      </c>
      <c r="B505" s="3" t="s">
        <v>19</v>
      </c>
      <c r="C505" s="3" t="s">
        <v>1707</v>
      </c>
      <c r="D505" s="3" t="s">
        <v>1708</v>
      </c>
      <c r="E505" s="3" t="s">
        <v>22</v>
      </c>
      <c r="F505" s="3" t="s">
        <v>442</v>
      </c>
      <c r="G505" s="3" t="s">
        <v>24</v>
      </c>
      <c r="H505" s="3" t="s">
        <v>3551</v>
      </c>
      <c r="I505" s="3" t="s">
        <v>3552</v>
      </c>
      <c r="J505" s="3" t="s">
        <v>3553</v>
      </c>
      <c r="K505" s="3" t="s">
        <v>3554</v>
      </c>
      <c r="L505" s="3" t="s">
        <v>3555</v>
      </c>
      <c r="M505" s="3" t="s">
        <v>3556</v>
      </c>
      <c r="N505" s="3" t="s">
        <v>3557</v>
      </c>
      <c r="O505" s="3" t="s">
        <v>3558</v>
      </c>
      <c r="P505" s="4">
        <v>1101531</v>
      </c>
      <c r="Q505" s="3" t="s">
        <v>33</v>
      </c>
      <c r="R505" s="3" t="s">
        <v>34</v>
      </c>
    </row>
    <row r="506" spans="1:18" ht="89.25" x14ac:dyDescent="0.25">
      <c r="A506" s="3" t="s">
        <v>1285</v>
      </c>
      <c r="B506" s="3" t="s">
        <v>19</v>
      </c>
      <c r="C506" s="3" t="s">
        <v>1707</v>
      </c>
      <c r="D506" s="3" t="s">
        <v>1708</v>
      </c>
      <c r="E506" s="3" t="s">
        <v>22</v>
      </c>
      <c r="F506" s="3" t="s">
        <v>23</v>
      </c>
      <c r="G506" s="3" t="s">
        <v>24</v>
      </c>
      <c r="H506" s="3" t="s">
        <v>3559</v>
      </c>
      <c r="I506" s="3" t="s">
        <v>3560</v>
      </c>
      <c r="J506" s="3" t="s">
        <v>3561</v>
      </c>
      <c r="K506" s="3" t="s">
        <v>3562</v>
      </c>
      <c r="L506" s="3" t="s">
        <v>3563</v>
      </c>
      <c r="M506" s="3" t="s">
        <v>3564</v>
      </c>
      <c r="N506" s="3" t="s">
        <v>3565</v>
      </c>
      <c r="O506" s="3" t="s">
        <v>3566</v>
      </c>
      <c r="P506" s="4">
        <v>1889129</v>
      </c>
      <c r="Q506" s="3" t="s">
        <v>33</v>
      </c>
      <c r="R506" s="3" t="s">
        <v>34</v>
      </c>
    </row>
    <row r="507" spans="1:18" ht="89.25" x14ac:dyDescent="0.25">
      <c r="A507" s="3" t="s">
        <v>1285</v>
      </c>
      <c r="B507" s="3" t="s">
        <v>19</v>
      </c>
      <c r="C507" s="3" t="s">
        <v>1707</v>
      </c>
      <c r="D507" s="3" t="s">
        <v>1708</v>
      </c>
      <c r="E507" s="3" t="s">
        <v>22</v>
      </c>
      <c r="F507" s="3" t="s">
        <v>23</v>
      </c>
      <c r="G507" s="3" t="s">
        <v>24</v>
      </c>
      <c r="H507" s="3" t="s">
        <v>3567</v>
      </c>
      <c r="I507" s="3" t="s">
        <v>3568</v>
      </c>
      <c r="J507" s="3" t="s">
        <v>3569</v>
      </c>
      <c r="K507" s="3" t="s">
        <v>3570</v>
      </c>
      <c r="L507" s="3" t="s">
        <v>3571</v>
      </c>
      <c r="M507" s="3" t="s">
        <v>3572</v>
      </c>
      <c r="N507" s="3" t="s">
        <v>3573</v>
      </c>
      <c r="O507" s="3" t="s">
        <v>3574</v>
      </c>
      <c r="P507" s="4">
        <v>2140392</v>
      </c>
      <c r="Q507" s="3" t="s">
        <v>33</v>
      </c>
      <c r="R507" s="3" t="s">
        <v>34</v>
      </c>
    </row>
    <row r="508" spans="1:18" ht="89.25" x14ac:dyDescent="0.25">
      <c r="A508" s="3" t="s">
        <v>1285</v>
      </c>
      <c r="B508" s="3" t="s">
        <v>19</v>
      </c>
      <c r="C508" s="3" t="s">
        <v>1707</v>
      </c>
      <c r="D508" s="3" t="s">
        <v>1708</v>
      </c>
      <c r="E508" s="3" t="s">
        <v>22</v>
      </c>
      <c r="F508" s="3" t="s">
        <v>3575</v>
      </c>
      <c r="G508" s="3" t="s">
        <v>24</v>
      </c>
      <c r="H508" s="3" t="s">
        <v>3576</v>
      </c>
      <c r="I508" s="3" t="s">
        <v>3577</v>
      </c>
      <c r="J508" s="3" t="s">
        <v>3578</v>
      </c>
      <c r="K508" s="3" t="s">
        <v>3579</v>
      </c>
      <c r="L508" s="3" t="s">
        <v>3580</v>
      </c>
      <c r="M508" s="3" t="s">
        <v>3581</v>
      </c>
      <c r="N508" s="3" t="s">
        <v>3582</v>
      </c>
      <c r="O508" s="3" t="s">
        <v>3583</v>
      </c>
      <c r="P508" s="4">
        <v>3380299</v>
      </c>
      <c r="Q508" s="3" t="s">
        <v>33</v>
      </c>
      <c r="R508" s="3" t="s">
        <v>34</v>
      </c>
    </row>
    <row r="509" spans="1:18" ht="89.25" x14ac:dyDescent="0.25">
      <c r="A509" s="3" t="s">
        <v>1285</v>
      </c>
      <c r="B509" s="3" t="s">
        <v>19</v>
      </c>
      <c r="C509" s="3" t="s">
        <v>1707</v>
      </c>
      <c r="D509" s="3" t="s">
        <v>1708</v>
      </c>
      <c r="E509" s="3" t="s">
        <v>22</v>
      </c>
      <c r="F509" s="3" t="s">
        <v>23</v>
      </c>
      <c r="G509" s="3" t="s">
        <v>24</v>
      </c>
      <c r="H509" s="3" t="s">
        <v>3584</v>
      </c>
      <c r="I509" s="3" t="s">
        <v>3585</v>
      </c>
      <c r="J509" s="3" t="s">
        <v>3586</v>
      </c>
      <c r="K509" s="3" t="s">
        <v>3587</v>
      </c>
      <c r="L509" s="3" t="s">
        <v>3588</v>
      </c>
      <c r="M509" s="3" t="s">
        <v>3589</v>
      </c>
      <c r="N509" s="3" t="s">
        <v>3590</v>
      </c>
      <c r="O509" s="3" t="s">
        <v>3591</v>
      </c>
      <c r="P509" s="4">
        <v>1690833</v>
      </c>
      <c r="Q509" s="3" t="s">
        <v>33</v>
      </c>
      <c r="R509" s="3" t="s">
        <v>34</v>
      </c>
    </row>
    <row r="510" spans="1:18" ht="89.25" x14ac:dyDescent="0.25">
      <c r="A510" s="3" t="s">
        <v>1285</v>
      </c>
      <c r="B510" s="3" t="s">
        <v>19</v>
      </c>
      <c r="C510" s="3" t="s">
        <v>1707</v>
      </c>
      <c r="D510" s="3" t="s">
        <v>1708</v>
      </c>
      <c r="E510" s="3" t="s">
        <v>22</v>
      </c>
      <c r="F510" s="3" t="s">
        <v>115</v>
      </c>
      <c r="G510" s="3" t="s">
        <v>24</v>
      </c>
      <c r="H510" s="3" t="s">
        <v>3592</v>
      </c>
      <c r="I510" s="3" t="s">
        <v>3593</v>
      </c>
      <c r="J510" s="3" t="s">
        <v>3594</v>
      </c>
      <c r="K510" s="3" t="s">
        <v>3595</v>
      </c>
      <c r="L510" s="3" t="s">
        <v>3596</v>
      </c>
      <c r="M510" s="3" t="s">
        <v>3597</v>
      </c>
      <c r="N510" s="3" t="s">
        <v>3598</v>
      </c>
      <c r="O510" s="3" t="s">
        <v>3599</v>
      </c>
      <c r="P510" s="4">
        <v>2211831</v>
      </c>
      <c r="Q510" s="3" t="s">
        <v>33</v>
      </c>
      <c r="R510" s="3" t="s">
        <v>34</v>
      </c>
    </row>
    <row r="511" spans="1:18" ht="89.25" x14ac:dyDescent="0.25">
      <c r="A511" s="3" t="s">
        <v>1285</v>
      </c>
      <c r="B511" s="3" t="s">
        <v>19</v>
      </c>
      <c r="C511" s="3" t="s">
        <v>1707</v>
      </c>
      <c r="D511" s="3" t="s">
        <v>1708</v>
      </c>
      <c r="E511" s="3" t="s">
        <v>44</v>
      </c>
      <c r="F511" s="3" t="s">
        <v>3600</v>
      </c>
      <c r="G511" s="3" t="s">
        <v>24</v>
      </c>
      <c r="H511" s="3" t="s">
        <v>3601</v>
      </c>
      <c r="I511" s="3" t="s">
        <v>3602</v>
      </c>
      <c r="J511" s="3" t="s">
        <v>3603</v>
      </c>
      <c r="K511" s="3" t="s">
        <v>3604</v>
      </c>
      <c r="L511" s="3" t="s">
        <v>3605</v>
      </c>
      <c r="M511" s="3" t="s">
        <v>3606</v>
      </c>
      <c r="N511" s="3" t="s">
        <v>3607</v>
      </c>
      <c r="O511" s="3" t="s">
        <v>3608</v>
      </c>
      <c r="P511" s="4">
        <v>1391906</v>
      </c>
      <c r="Q511" s="3" t="s">
        <v>33</v>
      </c>
      <c r="R511" s="3" t="s">
        <v>34</v>
      </c>
    </row>
    <row r="512" spans="1:18" ht="89.25" x14ac:dyDescent="0.25">
      <c r="A512" s="3" t="s">
        <v>1285</v>
      </c>
      <c r="B512" s="3" t="s">
        <v>19</v>
      </c>
      <c r="C512" s="3" t="s">
        <v>1707</v>
      </c>
      <c r="D512" s="3" t="s">
        <v>1708</v>
      </c>
      <c r="E512" s="3" t="s">
        <v>22</v>
      </c>
      <c r="F512" s="3" t="s">
        <v>328</v>
      </c>
      <c r="G512" s="3" t="s">
        <v>24</v>
      </c>
      <c r="H512" s="3" t="s">
        <v>3609</v>
      </c>
      <c r="I512" s="3" t="s">
        <v>3610</v>
      </c>
      <c r="J512" s="3" t="s">
        <v>3611</v>
      </c>
      <c r="K512" s="3" t="s">
        <v>3612</v>
      </c>
      <c r="L512" s="3" t="s">
        <v>3613</v>
      </c>
      <c r="M512" s="3" t="s">
        <v>3614</v>
      </c>
      <c r="N512" s="3" t="s">
        <v>3615</v>
      </c>
      <c r="O512" s="3" t="s">
        <v>3616</v>
      </c>
      <c r="P512" s="4">
        <v>1791225</v>
      </c>
      <c r="Q512" s="3" t="s">
        <v>33</v>
      </c>
      <c r="R512" s="3" t="s">
        <v>34</v>
      </c>
    </row>
    <row r="513" spans="1:18" ht="89.25" x14ac:dyDescent="0.25">
      <c r="A513" s="3" t="s">
        <v>1285</v>
      </c>
      <c r="B513" s="3" t="s">
        <v>19</v>
      </c>
      <c r="C513" s="3" t="s">
        <v>1707</v>
      </c>
      <c r="D513" s="3" t="s">
        <v>1708</v>
      </c>
      <c r="E513" s="3" t="s">
        <v>44</v>
      </c>
      <c r="F513" s="3" t="s">
        <v>410</v>
      </c>
      <c r="G513" s="3" t="s">
        <v>24</v>
      </c>
      <c r="H513" s="3" t="s">
        <v>3617</v>
      </c>
      <c r="I513" s="3" t="s">
        <v>3618</v>
      </c>
      <c r="J513" s="3" t="s">
        <v>3619</v>
      </c>
      <c r="K513" s="3" t="s">
        <v>3620</v>
      </c>
      <c r="L513" s="3" t="s">
        <v>3621</v>
      </c>
      <c r="M513" s="3" t="s">
        <v>3622</v>
      </c>
      <c r="N513" s="3" t="s">
        <v>3623</v>
      </c>
      <c r="O513" s="3" t="s">
        <v>3624</v>
      </c>
      <c r="P513" s="4">
        <v>2647688</v>
      </c>
      <c r="Q513" s="3" t="s">
        <v>33</v>
      </c>
      <c r="R513" s="3" t="s">
        <v>34</v>
      </c>
    </row>
    <row r="514" spans="1:18" ht="89.25" x14ac:dyDescent="0.25">
      <c r="A514" s="3" t="s">
        <v>1285</v>
      </c>
      <c r="B514" s="3" t="s">
        <v>19</v>
      </c>
      <c r="C514" s="3" t="s">
        <v>1707</v>
      </c>
      <c r="D514" s="3" t="s">
        <v>1708</v>
      </c>
      <c r="E514" s="3" t="s">
        <v>44</v>
      </c>
      <c r="F514" s="3" t="s">
        <v>2018</v>
      </c>
      <c r="G514" s="3" t="s">
        <v>2019</v>
      </c>
      <c r="H514" s="3" t="s">
        <v>2020</v>
      </c>
      <c r="I514" s="3" t="s">
        <v>2021</v>
      </c>
      <c r="J514" s="3" t="s">
        <v>2022</v>
      </c>
      <c r="K514" s="3" t="s">
        <v>3625</v>
      </c>
      <c r="L514" s="3" t="s">
        <v>3626</v>
      </c>
      <c r="M514" s="3" t="s">
        <v>3627</v>
      </c>
      <c r="N514" s="3" t="s">
        <v>3628</v>
      </c>
      <c r="O514" s="3" t="s">
        <v>3629</v>
      </c>
      <c r="P514" s="4">
        <v>844669</v>
      </c>
      <c r="Q514" s="3" t="s">
        <v>33</v>
      </c>
      <c r="R514" s="3" t="s">
        <v>34</v>
      </c>
    </row>
    <row r="515" spans="1:18" ht="89.25" x14ac:dyDescent="0.25">
      <c r="A515" s="3" t="s">
        <v>1285</v>
      </c>
      <c r="B515" s="3" t="s">
        <v>19</v>
      </c>
      <c r="C515" s="3" t="s">
        <v>1707</v>
      </c>
      <c r="D515" s="3" t="s">
        <v>1708</v>
      </c>
      <c r="E515" s="3" t="s">
        <v>22</v>
      </c>
      <c r="F515" s="3" t="s">
        <v>124</v>
      </c>
      <c r="G515" s="3" t="s">
        <v>24</v>
      </c>
      <c r="H515" s="3" t="s">
        <v>3630</v>
      </c>
      <c r="I515" s="3" t="s">
        <v>3631</v>
      </c>
      <c r="J515" s="3" t="s">
        <v>3632</v>
      </c>
      <c r="K515" s="3" t="s">
        <v>3633</v>
      </c>
      <c r="L515" s="3" t="s">
        <v>3634</v>
      </c>
      <c r="M515" s="3" t="s">
        <v>3635</v>
      </c>
      <c r="N515" s="3" t="s">
        <v>3636</v>
      </c>
      <c r="O515" s="3" t="s">
        <v>3637</v>
      </c>
      <c r="P515" s="4">
        <v>856066</v>
      </c>
      <c r="Q515" s="3" t="s">
        <v>33</v>
      </c>
      <c r="R515" s="3" t="s">
        <v>34</v>
      </c>
    </row>
    <row r="516" spans="1:18" ht="89.25" x14ac:dyDescent="0.25">
      <c r="A516" s="3" t="s">
        <v>1285</v>
      </c>
      <c r="B516" s="3" t="s">
        <v>19</v>
      </c>
      <c r="C516" s="3" t="s">
        <v>1707</v>
      </c>
      <c r="D516" s="3" t="s">
        <v>1708</v>
      </c>
      <c r="E516" s="3" t="s">
        <v>22</v>
      </c>
      <c r="F516" s="3" t="s">
        <v>185</v>
      </c>
      <c r="G516" s="3" t="s">
        <v>24</v>
      </c>
      <c r="H516" s="3" t="s">
        <v>3638</v>
      </c>
      <c r="I516" s="3" t="s">
        <v>3639</v>
      </c>
      <c r="J516" s="3" t="s">
        <v>3640</v>
      </c>
      <c r="K516" s="3" t="s">
        <v>3641</v>
      </c>
      <c r="L516" s="3" t="s">
        <v>3642</v>
      </c>
      <c r="M516" s="3" t="s">
        <v>3643</v>
      </c>
      <c r="N516" s="3" t="s">
        <v>3644</v>
      </c>
      <c r="O516" s="3" t="s">
        <v>3645</v>
      </c>
      <c r="P516" s="4">
        <v>818019</v>
      </c>
      <c r="Q516" s="3" t="s">
        <v>33</v>
      </c>
      <c r="R516" s="3" t="s">
        <v>34</v>
      </c>
    </row>
    <row r="517" spans="1:18" ht="89.25" x14ac:dyDescent="0.25">
      <c r="A517" s="3" t="s">
        <v>1285</v>
      </c>
      <c r="B517" s="3" t="s">
        <v>19</v>
      </c>
      <c r="C517" s="3" t="s">
        <v>1707</v>
      </c>
      <c r="D517" s="3" t="s">
        <v>1708</v>
      </c>
      <c r="E517" s="3" t="s">
        <v>22</v>
      </c>
      <c r="F517" s="3" t="s">
        <v>2994</v>
      </c>
      <c r="G517" s="3" t="s">
        <v>24</v>
      </c>
      <c r="H517" s="3" t="s">
        <v>3646</v>
      </c>
      <c r="I517" s="3" t="s">
        <v>3647</v>
      </c>
      <c r="J517" s="3" t="s">
        <v>3648</v>
      </c>
      <c r="K517" s="3" t="s">
        <v>3649</v>
      </c>
      <c r="L517" s="3" t="s">
        <v>3650</v>
      </c>
      <c r="M517" s="3" t="s">
        <v>3651</v>
      </c>
      <c r="N517" s="3" t="s">
        <v>3652</v>
      </c>
      <c r="O517" s="3" t="s">
        <v>3653</v>
      </c>
      <c r="P517" s="4">
        <v>169329</v>
      </c>
      <c r="Q517" s="3" t="s">
        <v>33</v>
      </c>
      <c r="R517" s="3" t="s">
        <v>34</v>
      </c>
    </row>
    <row r="518" spans="1:18" ht="89.25" x14ac:dyDescent="0.25">
      <c r="A518" s="3" t="s">
        <v>1285</v>
      </c>
      <c r="B518" s="3" t="s">
        <v>19</v>
      </c>
      <c r="C518" s="3" t="s">
        <v>1707</v>
      </c>
      <c r="D518" s="3" t="s">
        <v>1708</v>
      </c>
      <c r="E518" s="3" t="s">
        <v>22</v>
      </c>
      <c r="F518" s="3" t="s">
        <v>3654</v>
      </c>
      <c r="G518" s="3" t="s">
        <v>24</v>
      </c>
      <c r="H518" s="3" t="s">
        <v>3655</v>
      </c>
      <c r="I518" s="3" t="s">
        <v>3656</v>
      </c>
      <c r="J518" s="3" t="s">
        <v>3657</v>
      </c>
      <c r="K518" s="3" t="s">
        <v>3658</v>
      </c>
      <c r="L518" s="3" t="s">
        <v>3659</v>
      </c>
      <c r="M518" s="3" t="s">
        <v>3660</v>
      </c>
      <c r="N518" s="3" t="s">
        <v>3661</v>
      </c>
      <c r="O518" s="3" t="s">
        <v>3662</v>
      </c>
      <c r="P518" s="4">
        <v>166513</v>
      </c>
      <c r="Q518" s="3" t="s">
        <v>33</v>
      </c>
      <c r="R518" s="3" t="s">
        <v>34</v>
      </c>
    </row>
    <row r="519" spans="1:18" ht="89.25" x14ac:dyDescent="0.25">
      <c r="A519" s="3" t="s">
        <v>1285</v>
      </c>
      <c r="B519" s="3" t="s">
        <v>19</v>
      </c>
      <c r="C519" s="3" t="s">
        <v>1707</v>
      </c>
      <c r="D519" s="3" t="s">
        <v>1708</v>
      </c>
      <c r="E519" s="3" t="s">
        <v>22</v>
      </c>
      <c r="F519" s="3" t="s">
        <v>23</v>
      </c>
      <c r="G519" s="3" t="s">
        <v>24</v>
      </c>
      <c r="H519" s="3" t="s">
        <v>3663</v>
      </c>
      <c r="I519" s="3" t="s">
        <v>3664</v>
      </c>
      <c r="J519" s="3" t="s">
        <v>3665</v>
      </c>
      <c r="K519" s="3" t="s">
        <v>3666</v>
      </c>
      <c r="L519" s="3" t="s">
        <v>3667</v>
      </c>
      <c r="M519" s="3" t="s">
        <v>3668</v>
      </c>
      <c r="N519" s="3" t="s">
        <v>3669</v>
      </c>
      <c r="O519" s="3" t="s">
        <v>3670</v>
      </c>
      <c r="P519" s="4">
        <v>820078</v>
      </c>
      <c r="Q519" s="3" t="s">
        <v>33</v>
      </c>
      <c r="R519" s="3" t="s">
        <v>34</v>
      </c>
    </row>
    <row r="520" spans="1:18" ht="89.25" x14ac:dyDescent="0.25">
      <c r="A520" s="3" t="s">
        <v>1285</v>
      </c>
      <c r="B520" s="3" t="s">
        <v>19</v>
      </c>
      <c r="C520" s="3" t="s">
        <v>1707</v>
      </c>
      <c r="D520" s="3" t="s">
        <v>1708</v>
      </c>
      <c r="E520" s="3" t="s">
        <v>22</v>
      </c>
      <c r="F520" s="3" t="s">
        <v>1668</v>
      </c>
      <c r="G520" s="3" t="s">
        <v>24</v>
      </c>
      <c r="H520" s="3" t="s">
        <v>3671</v>
      </c>
      <c r="I520" s="3" t="s">
        <v>3672</v>
      </c>
      <c r="J520" s="3" t="s">
        <v>3673</v>
      </c>
      <c r="K520" s="3" t="s">
        <v>3674</v>
      </c>
      <c r="L520" s="3" t="s">
        <v>3675</v>
      </c>
      <c r="M520" s="3" t="s">
        <v>3676</v>
      </c>
      <c r="N520" s="3" t="s">
        <v>3677</v>
      </c>
      <c r="O520" s="3" t="s">
        <v>3678</v>
      </c>
      <c r="P520" s="4">
        <v>1211393</v>
      </c>
      <c r="Q520" s="3" t="s">
        <v>33</v>
      </c>
      <c r="R520" s="3" t="s">
        <v>34</v>
      </c>
    </row>
    <row r="521" spans="1:18" ht="89.25" x14ac:dyDescent="0.25">
      <c r="A521" s="3" t="s">
        <v>1285</v>
      </c>
      <c r="B521" s="3" t="s">
        <v>19</v>
      </c>
      <c r="C521" s="3" t="s">
        <v>1707</v>
      </c>
      <c r="D521" s="3" t="s">
        <v>1708</v>
      </c>
      <c r="E521" s="3" t="s">
        <v>22</v>
      </c>
      <c r="F521" s="3" t="s">
        <v>23</v>
      </c>
      <c r="G521" s="3" t="s">
        <v>24</v>
      </c>
      <c r="H521" s="3" t="s">
        <v>3679</v>
      </c>
      <c r="I521" s="3" t="s">
        <v>3680</v>
      </c>
      <c r="J521" s="3" t="s">
        <v>3681</v>
      </c>
      <c r="K521" s="3" t="s">
        <v>3682</v>
      </c>
      <c r="L521" s="3" t="s">
        <v>3683</v>
      </c>
      <c r="M521" s="3" t="s">
        <v>3684</v>
      </c>
      <c r="N521" s="3" t="s">
        <v>3685</v>
      </c>
      <c r="O521" s="3" t="s">
        <v>3686</v>
      </c>
      <c r="P521" s="4">
        <v>1647320</v>
      </c>
      <c r="Q521" s="3" t="s">
        <v>33</v>
      </c>
      <c r="R521" s="3" t="s">
        <v>34</v>
      </c>
    </row>
    <row r="522" spans="1:18" ht="89.25" x14ac:dyDescent="0.25">
      <c r="A522" s="3" t="s">
        <v>1285</v>
      </c>
      <c r="B522" s="3" t="s">
        <v>19</v>
      </c>
      <c r="C522" s="3" t="s">
        <v>1707</v>
      </c>
      <c r="D522" s="3" t="s">
        <v>1708</v>
      </c>
      <c r="E522" s="3" t="s">
        <v>22</v>
      </c>
      <c r="F522" s="3" t="s">
        <v>23</v>
      </c>
      <c r="G522" s="3" t="s">
        <v>24</v>
      </c>
      <c r="H522" s="3" t="s">
        <v>3687</v>
      </c>
      <c r="I522" s="3" t="s">
        <v>3688</v>
      </c>
      <c r="J522" s="3" t="s">
        <v>3689</v>
      </c>
      <c r="K522" s="3" t="s">
        <v>3690</v>
      </c>
      <c r="L522" s="3" t="s">
        <v>3691</v>
      </c>
      <c r="M522" s="3" t="s">
        <v>3692</v>
      </c>
      <c r="N522" s="3" t="s">
        <v>3693</v>
      </c>
      <c r="O522" s="3" t="s">
        <v>3694</v>
      </c>
      <c r="P522" s="4">
        <v>1028440</v>
      </c>
      <c r="Q522" s="3" t="s">
        <v>33</v>
      </c>
      <c r="R522" s="3" t="s">
        <v>34</v>
      </c>
    </row>
    <row r="523" spans="1:18" ht="89.25" x14ac:dyDescent="0.25">
      <c r="A523" s="3" t="s">
        <v>1285</v>
      </c>
      <c r="B523" s="3" t="s">
        <v>19</v>
      </c>
      <c r="C523" s="3" t="s">
        <v>1707</v>
      </c>
      <c r="D523" s="3" t="s">
        <v>1708</v>
      </c>
      <c r="E523" s="3" t="s">
        <v>22</v>
      </c>
      <c r="F523" s="3" t="s">
        <v>23</v>
      </c>
      <c r="G523" s="3" t="s">
        <v>24</v>
      </c>
      <c r="H523" s="3" t="s">
        <v>3695</v>
      </c>
      <c r="I523" s="3" t="s">
        <v>3696</v>
      </c>
      <c r="J523" s="3" t="s">
        <v>3697</v>
      </c>
      <c r="K523" s="3" t="s">
        <v>3698</v>
      </c>
      <c r="L523" s="3" t="s">
        <v>3699</v>
      </c>
      <c r="M523" s="3" t="s">
        <v>3700</v>
      </c>
      <c r="N523" s="3" t="s">
        <v>3701</v>
      </c>
      <c r="O523" s="3" t="s">
        <v>3702</v>
      </c>
      <c r="P523" s="4">
        <v>1663269</v>
      </c>
      <c r="Q523" s="3" t="s">
        <v>33</v>
      </c>
      <c r="R523" s="3" t="s">
        <v>34</v>
      </c>
    </row>
    <row r="524" spans="1:18" ht="89.25" x14ac:dyDescent="0.25">
      <c r="A524" s="3" t="s">
        <v>1285</v>
      </c>
      <c r="B524" s="3" t="s">
        <v>19</v>
      </c>
      <c r="C524" s="3" t="s">
        <v>1707</v>
      </c>
      <c r="D524" s="3" t="s">
        <v>1708</v>
      </c>
      <c r="E524" s="3" t="s">
        <v>22</v>
      </c>
      <c r="F524" s="3" t="s">
        <v>23</v>
      </c>
      <c r="G524" s="3" t="s">
        <v>24</v>
      </c>
      <c r="H524" s="3" t="s">
        <v>1912</v>
      </c>
      <c r="I524" s="3" t="s">
        <v>1913</v>
      </c>
      <c r="J524" s="3" t="s">
        <v>1914</v>
      </c>
      <c r="K524" s="3" t="s">
        <v>3703</v>
      </c>
      <c r="L524" s="3" t="s">
        <v>3704</v>
      </c>
      <c r="M524" s="3" t="s">
        <v>1917</v>
      </c>
      <c r="N524" s="3" t="s">
        <v>1918</v>
      </c>
      <c r="O524" s="3" t="s">
        <v>1919</v>
      </c>
      <c r="P524" s="4">
        <v>1747581</v>
      </c>
      <c r="Q524" s="3" t="s">
        <v>33</v>
      </c>
      <c r="R524" s="3" t="s">
        <v>34</v>
      </c>
    </row>
    <row r="525" spans="1:18" ht="89.25" x14ac:dyDescent="0.25">
      <c r="A525" s="3" t="s">
        <v>1285</v>
      </c>
      <c r="B525" s="3" t="s">
        <v>19</v>
      </c>
      <c r="C525" s="3" t="s">
        <v>1707</v>
      </c>
      <c r="D525" s="3" t="s">
        <v>1708</v>
      </c>
      <c r="E525" s="3" t="s">
        <v>22</v>
      </c>
      <c r="F525" s="3" t="s">
        <v>328</v>
      </c>
      <c r="G525" s="3" t="s">
        <v>24</v>
      </c>
      <c r="H525" s="3" t="s">
        <v>3705</v>
      </c>
      <c r="I525" s="3" t="s">
        <v>3706</v>
      </c>
      <c r="J525" s="3" t="s">
        <v>3707</v>
      </c>
      <c r="K525" s="3" t="s">
        <v>3708</v>
      </c>
      <c r="L525" s="3" t="s">
        <v>3709</v>
      </c>
      <c r="M525" s="3" t="s">
        <v>3710</v>
      </c>
      <c r="N525" s="3" t="s">
        <v>3711</v>
      </c>
      <c r="O525" s="3" t="s">
        <v>3712</v>
      </c>
      <c r="P525" s="4">
        <v>1128629</v>
      </c>
      <c r="Q525" s="3" t="s">
        <v>33</v>
      </c>
      <c r="R525" s="3" t="s">
        <v>34</v>
      </c>
    </row>
    <row r="526" spans="1:18" ht="89.25" x14ac:dyDescent="0.25">
      <c r="A526" s="3" t="s">
        <v>1285</v>
      </c>
      <c r="B526" s="3" t="s">
        <v>19</v>
      </c>
      <c r="C526" s="3" t="s">
        <v>1707</v>
      </c>
      <c r="D526" s="3" t="s">
        <v>1708</v>
      </c>
      <c r="E526" s="3" t="s">
        <v>22</v>
      </c>
      <c r="F526" s="3" t="s">
        <v>229</v>
      </c>
      <c r="G526" s="3" t="s">
        <v>24</v>
      </c>
      <c r="H526" s="3" t="s">
        <v>3713</v>
      </c>
      <c r="I526" s="3" t="s">
        <v>3714</v>
      </c>
      <c r="J526" s="3" t="s">
        <v>3715</v>
      </c>
      <c r="K526" s="3" t="s">
        <v>3716</v>
      </c>
      <c r="L526" s="3" t="s">
        <v>3717</v>
      </c>
      <c r="M526" s="3" t="s">
        <v>3718</v>
      </c>
      <c r="N526" s="3" t="s">
        <v>3719</v>
      </c>
      <c r="O526" s="3" t="s">
        <v>3720</v>
      </c>
      <c r="P526" s="4">
        <v>1915273</v>
      </c>
      <c r="Q526" s="3" t="s">
        <v>33</v>
      </c>
      <c r="R526" s="3" t="s">
        <v>34</v>
      </c>
    </row>
    <row r="527" spans="1:18" ht="102" x14ac:dyDescent="0.25">
      <c r="A527" s="3" t="s">
        <v>1285</v>
      </c>
      <c r="B527" s="3" t="s">
        <v>19</v>
      </c>
      <c r="C527" s="3" t="s">
        <v>1707</v>
      </c>
      <c r="D527" s="3" t="s">
        <v>1708</v>
      </c>
      <c r="E527" s="3" t="s">
        <v>22</v>
      </c>
      <c r="F527" s="3" t="s">
        <v>115</v>
      </c>
      <c r="G527" s="3" t="s">
        <v>24</v>
      </c>
      <c r="H527" s="3" t="s">
        <v>994</v>
      </c>
      <c r="I527" s="3" t="s">
        <v>995</v>
      </c>
      <c r="J527" s="3" t="s">
        <v>996</v>
      </c>
      <c r="K527" s="3" t="s">
        <v>3721</v>
      </c>
      <c r="L527" s="3" t="s">
        <v>3722</v>
      </c>
      <c r="M527" s="3" t="s">
        <v>3723</v>
      </c>
      <c r="N527" s="3" t="s">
        <v>3724</v>
      </c>
      <c r="O527" s="3" t="s">
        <v>3725</v>
      </c>
      <c r="P527" s="4">
        <v>861844</v>
      </c>
      <c r="Q527" s="3" t="s">
        <v>33</v>
      </c>
      <c r="R527" s="3" t="s">
        <v>34</v>
      </c>
    </row>
    <row r="528" spans="1:18" ht="89.25" x14ac:dyDescent="0.25">
      <c r="A528" s="3" t="s">
        <v>1285</v>
      </c>
      <c r="B528" s="3" t="s">
        <v>19</v>
      </c>
      <c r="C528" s="3" t="s">
        <v>1707</v>
      </c>
      <c r="D528" s="3" t="s">
        <v>1708</v>
      </c>
      <c r="E528" s="3" t="s">
        <v>58</v>
      </c>
      <c r="F528" s="3" t="s">
        <v>107</v>
      </c>
      <c r="G528" s="3" t="s">
        <v>24</v>
      </c>
      <c r="H528" s="3" t="s">
        <v>3726</v>
      </c>
      <c r="I528" s="3" t="s">
        <v>3727</v>
      </c>
      <c r="J528" s="3" t="s">
        <v>3728</v>
      </c>
      <c r="K528" s="3" t="s">
        <v>3729</v>
      </c>
      <c r="L528" s="3" t="s">
        <v>3730</v>
      </c>
      <c r="M528" s="3" t="s">
        <v>3731</v>
      </c>
      <c r="N528" s="3" t="s">
        <v>3732</v>
      </c>
      <c r="O528" s="3" t="s">
        <v>3733</v>
      </c>
      <c r="P528" s="4">
        <v>826840</v>
      </c>
      <c r="Q528" s="3" t="s">
        <v>33</v>
      </c>
      <c r="R528" s="3" t="s">
        <v>34</v>
      </c>
    </row>
    <row r="529" spans="1:18" ht="89.25" x14ac:dyDescent="0.25">
      <c r="A529" s="3" t="s">
        <v>1285</v>
      </c>
      <c r="B529" s="3" t="s">
        <v>19</v>
      </c>
      <c r="C529" s="3" t="s">
        <v>1707</v>
      </c>
      <c r="D529" s="3" t="s">
        <v>1708</v>
      </c>
      <c r="E529" s="3" t="s">
        <v>22</v>
      </c>
      <c r="F529" s="3" t="s">
        <v>23</v>
      </c>
      <c r="G529" s="3" t="s">
        <v>24</v>
      </c>
      <c r="H529" s="3" t="s">
        <v>3734</v>
      </c>
      <c r="I529" s="3" t="s">
        <v>3735</v>
      </c>
      <c r="J529" s="3" t="s">
        <v>3736</v>
      </c>
      <c r="K529" s="3" t="s">
        <v>3737</v>
      </c>
      <c r="L529" s="3" t="s">
        <v>3738</v>
      </c>
      <c r="M529" s="3" t="s">
        <v>3739</v>
      </c>
      <c r="N529" s="3" t="s">
        <v>3740</v>
      </c>
      <c r="O529" s="3" t="s">
        <v>3741</v>
      </c>
      <c r="P529" s="4">
        <v>851248</v>
      </c>
      <c r="Q529" s="3" t="s">
        <v>33</v>
      </c>
      <c r="R529" s="3" t="s">
        <v>34</v>
      </c>
    </row>
    <row r="530" spans="1:18" ht="89.25" x14ac:dyDescent="0.25">
      <c r="A530" s="3" t="s">
        <v>1285</v>
      </c>
      <c r="B530" s="3" t="s">
        <v>19</v>
      </c>
      <c r="C530" s="3" t="s">
        <v>1707</v>
      </c>
      <c r="D530" s="3" t="s">
        <v>1708</v>
      </c>
      <c r="E530" s="3" t="s">
        <v>22</v>
      </c>
      <c r="F530" s="3" t="s">
        <v>23</v>
      </c>
      <c r="G530" s="3" t="s">
        <v>24</v>
      </c>
      <c r="H530" s="3" t="s">
        <v>3742</v>
      </c>
      <c r="I530" s="3" t="s">
        <v>3743</v>
      </c>
      <c r="J530" s="3" t="s">
        <v>3744</v>
      </c>
      <c r="K530" s="3" t="s">
        <v>3745</v>
      </c>
      <c r="L530" s="3" t="s">
        <v>3746</v>
      </c>
      <c r="M530" s="3" t="s">
        <v>3747</v>
      </c>
      <c r="N530" s="3" t="s">
        <v>3748</v>
      </c>
      <c r="O530" s="3" t="s">
        <v>3749</v>
      </c>
      <c r="P530" s="4">
        <v>906239</v>
      </c>
      <c r="Q530" s="3" t="s">
        <v>33</v>
      </c>
      <c r="R530" s="3" t="s">
        <v>34</v>
      </c>
    </row>
    <row r="531" spans="1:18" ht="89.25" x14ac:dyDescent="0.25">
      <c r="A531" s="3" t="s">
        <v>1285</v>
      </c>
      <c r="B531" s="3" t="s">
        <v>19</v>
      </c>
      <c r="C531" s="3" t="s">
        <v>1707</v>
      </c>
      <c r="D531" s="3" t="s">
        <v>1708</v>
      </c>
      <c r="E531" s="3" t="s">
        <v>22</v>
      </c>
      <c r="F531" s="3" t="s">
        <v>23</v>
      </c>
      <c r="G531" s="3" t="s">
        <v>24</v>
      </c>
      <c r="H531" s="3" t="s">
        <v>3750</v>
      </c>
      <c r="I531" s="3" t="s">
        <v>3751</v>
      </c>
      <c r="J531" s="3" t="s">
        <v>3752</v>
      </c>
      <c r="K531" s="3" t="s">
        <v>3753</v>
      </c>
      <c r="L531" s="3" t="s">
        <v>3754</v>
      </c>
      <c r="M531" s="3" t="s">
        <v>3755</v>
      </c>
      <c r="N531" s="3" t="s">
        <v>3756</v>
      </c>
      <c r="O531" s="3" t="s">
        <v>3757</v>
      </c>
      <c r="P531" s="4">
        <v>844545</v>
      </c>
      <c r="Q531" s="3" t="s">
        <v>33</v>
      </c>
      <c r="R531" s="3" t="s">
        <v>34</v>
      </c>
    </row>
    <row r="532" spans="1:18" ht="89.25" x14ac:dyDescent="0.25">
      <c r="A532" s="3" t="s">
        <v>1285</v>
      </c>
      <c r="B532" s="3" t="s">
        <v>19</v>
      </c>
      <c r="C532" s="3" t="s">
        <v>1707</v>
      </c>
      <c r="D532" s="3" t="s">
        <v>1708</v>
      </c>
      <c r="E532" s="3" t="s">
        <v>22</v>
      </c>
      <c r="F532" s="3" t="s">
        <v>138</v>
      </c>
      <c r="G532" s="3" t="s">
        <v>24</v>
      </c>
      <c r="H532" s="3" t="s">
        <v>3758</v>
      </c>
      <c r="I532" s="3" t="s">
        <v>3759</v>
      </c>
      <c r="J532" s="3" t="s">
        <v>3760</v>
      </c>
      <c r="K532" s="3" t="s">
        <v>3761</v>
      </c>
      <c r="L532" s="3" t="s">
        <v>3762</v>
      </c>
      <c r="M532" s="3" t="s">
        <v>3763</v>
      </c>
      <c r="N532" s="3" t="s">
        <v>3764</v>
      </c>
      <c r="O532" s="3" t="s">
        <v>3765</v>
      </c>
      <c r="P532" s="4">
        <v>1178502</v>
      </c>
      <c r="Q532" s="3" t="s">
        <v>33</v>
      </c>
      <c r="R532" s="3" t="s">
        <v>34</v>
      </c>
    </row>
    <row r="533" spans="1:18" ht="89.25" x14ac:dyDescent="0.25">
      <c r="A533" s="3" t="s">
        <v>1285</v>
      </c>
      <c r="B533" s="3" t="s">
        <v>19</v>
      </c>
      <c r="C533" s="3" t="s">
        <v>1707</v>
      </c>
      <c r="D533" s="3" t="s">
        <v>1708</v>
      </c>
      <c r="E533" s="3" t="s">
        <v>22</v>
      </c>
      <c r="F533" s="3" t="s">
        <v>23</v>
      </c>
      <c r="G533" s="3" t="s">
        <v>24</v>
      </c>
      <c r="H533" s="3" t="s">
        <v>3766</v>
      </c>
      <c r="I533" s="3" t="s">
        <v>3767</v>
      </c>
      <c r="J533" s="3" t="s">
        <v>3768</v>
      </c>
      <c r="K533" s="3" t="s">
        <v>3769</v>
      </c>
      <c r="L533" s="3" t="s">
        <v>3770</v>
      </c>
      <c r="M533" s="3" t="s">
        <v>3771</v>
      </c>
      <c r="N533" s="3" t="s">
        <v>3772</v>
      </c>
      <c r="O533" s="3" t="s">
        <v>3773</v>
      </c>
      <c r="P533" s="4">
        <v>1280681</v>
      </c>
      <c r="Q533" s="3" t="s">
        <v>33</v>
      </c>
      <c r="R533" s="3" t="s">
        <v>34</v>
      </c>
    </row>
    <row r="534" spans="1:18" ht="89.25" x14ac:dyDescent="0.25">
      <c r="A534" s="3" t="s">
        <v>1285</v>
      </c>
      <c r="B534" s="3" t="s">
        <v>19</v>
      </c>
      <c r="C534" s="3" t="s">
        <v>1707</v>
      </c>
      <c r="D534" s="3" t="s">
        <v>1708</v>
      </c>
      <c r="E534" s="3" t="s">
        <v>22</v>
      </c>
      <c r="F534" s="3" t="s">
        <v>23</v>
      </c>
      <c r="G534" s="3" t="s">
        <v>24</v>
      </c>
      <c r="H534" s="3" t="s">
        <v>3774</v>
      </c>
      <c r="I534" s="3" t="s">
        <v>3775</v>
      </c>
      <c r="J534" s="3" t="s">
        <v>3776</v>
      </c>
      <c r="K534" s="3" t="s">
        <v>3777</v>
      </c>
      <c r="L534" s="3" t="s">
        <v>3778</v>
      </c>
      <c r="M534" s="3" t="s">
        <v>3779</v>
      </c>
      <c r="N534" s="3" t="s">
        <v>3780</v>
      </c>
      <c r="O534" s="3" t="s">
        <v>3781</v>
      </c>
      <c r="P534" s="4">
        <v>848317</v>
      </c>
      <c r="Q534" s="3" t="s">
        <v>33</v>
      </c>
      <c r="R534" s="3" t="s">
        <v>34</v>
      </c>
    </row>
    <row r="535" spans="1:18" ht="89.25" x14ac:dyDescent="0.25">
      <c r="A535" s="3" t="s">
        <v>1285</v>
      </c>
      <c r="B535" s="3" t="s">
        <v>19</v>
      </c>
      <c r="C535" s="3" t="s">
        <v>1707</v>
      </c>
      <c r="D535" s="3" t="s">
        <v>1708</v>
      </c>
      <c r="E535" s="3" t="s">
        <v>22</v>
      </c>
      <c r="F535" s="3" t="s">
        <v>23</v>
      </c>
      <c r="G535" s="3" t="s">
        <v>24</v>
      </c>
      <c r="H535" s="3" t="s">
        <v>3782</v>
      </c>
      <c r="I535" s="3" t="s">
        <v>3783</v>
      </c>
      <c r="J535" s="3" t="s">
        <v>3784</v>
      </c>
      <c r="K535" s="3" t="s">
        <v>3785</v>
      </c>
      <c r="L535" s="3" t="s">
        <v>3786</v>
      </c>
      <c r="M535" s="3" t="s">
        <v>3787</v>
      </c>
      <c r="N535" s="3" t="s">
        <v>3788</v>
      </c>
      <c r="O535" s="3" t="s">
        <v>3789</v>
      </c>
      <c r="P535" s="4">
        <v>780500</v>
      </c>
      <c r="Q535" s="3" t="s">
        <v>33</v>
      </c>
      <c r="R535" s="3" t="s">
        <v>34</v>
      </c>
    </row>
    <row r="536" spans="1:18" ht="89.25" x14ac:dyDescent="0.25">
      <c r="A536" s="3" t="s">
        <v>1285</v>
      </c>
      <c r="B536" s="3" t="s">
        <v>19</v>
      </c>
      <c r="C536" s="3" t="s">
        <v>1707</v>
      </c>
      <c r="D536" s="3" t="s">
        <v>1708</v>
      </c>
      <c r="E536" s="3" t="s">
        <v>22</v>
      </c>
      <c r="F536" s="3" t="s">
        <v>23</v>
      </c>
      <c r="G536" s="3" t="s">
        <v>24</v>
      </c>
      <c r="H536" s="3" t="s">
        <v>3790</v>
      </c>
      <c r="I536" s="3" t="s">
        <v>3791</v>
      </c>
      <c r="J536" s="3" t="s">
        <v>3792</v>
      </c>
      <c r="K536" s="3" t="s">
        <v>3793</v>
      </c>
      <c r="L536" s="3" t="s">
        <v>3794</v>
      </c>
      <c r="M536" s="3" t="s">
        <v>3795</v>
      </c>
      <c r="N536" s="3" t="s">
        <v>3796</v>
      </c>
      <c r="O536" s="3" t="s">
        <v>3797</v>
      </c>
      <c r="P536" s="4">
        <v>841823</v>
      </c>
      <c r="Q536" s="3" t="s">
        <v>33</v>
      </c>
      <c r="R536" s="3" t="s">
        <v>34</v>
      </c>
    </row>
    <row r="537" spans="1:18" ht="89.25" x14ac:dyDescent="0.25">
      <c r="A537" s="3" t="s">
        <v>1285</v>
      </c>
      <c r="B537" s="3" t="s">
        <v>19</v>
      </c>
      <c r="C537" s="3" t="s">
        <v>1707</v>
      </c>
      <c r="D537" s="3" t="s">
        <v>1708</v>
      </c>
      <c r="E537" s="3" t="s">
        <v>22</v>
      </c>
      <c r="F537" s="3" t="s">
        <v>270</v>
      </c>
      <c r="G537" s="3" t="s">
        <v>24</v>
      </c>
      <c r="H537" s="3" t="s">
        <v>3798</v>
      </c>
      <c r="I537" s="3" t="s">
        <v>3799</v>
      </c>
      <c r="J537" s="3" t="s">
        <v>3800</v>
      </c>
      <c r="K537" s="3" t="s">
        <v>3801</v>
      </c>
      <c r="L537" s="3" t="s">
        <v>3802</v>
      </c>
      <c r="M537" s="3" t="s">
        <v>3803</v>
      </c>
      <c r="N537" s="3" t="s">
        <v>3804</v>
      </c>
      <c r="O537" s="3" t="s">
        <v>3805</v>
      </c>
      <c r="P537" s="4">
        <v>703281</v>
      </c>
      <c r="Q537" s="3" t="s">
        <v>33</v>
      </c>
      <c r="R537" s="3" t="s">
        <v>34</v>
      </c>
    </row>
    <row r="538" spans="1:18" ht="89.25" x14ac:dyDescent="0.25">
      <c r="A538" s="3" t="s">
        <v>1285</v>
      </c>
      <c r="B538" s="3" t="s">
        <v>19</v>
      </c>
      <c r="C538" s="3" t="s">
        <v>1707</v>
      </c>
      <c r="D538" s="3" t="s">
        <v>1708</v>
      </c>
      <c r="E538" s="3" t="s">
        <v>22</v>
      </c>
      <c r="F538" s="3" t="s">
        <v>23</v>
      </c>
      <c r="G538" s="3" t="s">
        <v>24</v>
      </c>
      <c r="H538" s="3" t="s">
        <v>3806</v>
      </c>
      <c r="I538" s="3" t="s">
        <v>3807</v>
      </c>
      <c r="J538" s="3" t="s">
        <v>3808</v>
      </c>
      <c r="K538" s="3" t="s">
        <v>3809</v>
      </c>
      <c r="L538" s="3" t="s">
        <v>3810</v>
      </c>
      <c r="M538" s="3" t="s">
        <v>3811</v>
      </c>
      <c r="N538" s="3" t="s">
        <v>3812</v>
      </c>
      <c r="O538" s="3" t="s">
        <v>3813</v>
      </c>
      <c r="P538" s="4">
        <v>819087</v>
      </c>
      <c r="Q538" s="3" t="s">
        <v>33</v>
      </c>
      <c r="R538" s="3" t="s">
        <v>34</v>
      </c>
    </row>
    <row r="539" spans="1:18" ht="89.25" x14ac:dyDescent="0.25">
      <c r="A539" s="3" t="s">
        <v>1285</v>
      </c>
      <c r="B539" s="3" t="s">
        <v>19</v>
      </c>
      <c r="C539" s="3" t="s">
        <v>1707</v>
      </c>
      <c r="D539" s="3" t="s">
        <v>1708</v>
      </c>
      <c r="E539" s="3" t="s">
        <v>22</v>
      </c>
      <c r="F539" s="3" t="s">
        <v>270</v>
      </c>
      <c r="G539" s="3" t="s">
        <v>24</v>
      </c>
      <c r="H539" s="3" t="s">
        <v>3814</v>
      </c>
      <c r="I539" s="3" t="s">
        <v>3815</v>
      </c>
      <c r="J539" s="3" t="s">
        <v>3816</v>
      </c>
      <c r="K539" s="3" t="s">
        <v>3817</v>
      </c>
      <c r="L539" s="3" t="s">
        <v>3818</v>
      </c>
      <c r="M539" s="3" t="s">
        <v>3819</v>
      </c>
      <c r="N539" s="3" t="s">
        <v>3820</v>
      </c>
      <c r="O539" s="3" t="s">
        <v>3821</v>
      </c>
      <c r="P539" s="4">
        <v>980955</v>
      </c>
      <c r="Q539" s="3" t="s">
        <v>33</v>
      </c>
      <c r="R539" s="3" t="s">
        <v>34</v>
      </c>
    </row>
    <row r="540" spans="1:18" ht="89.25" x14ac:dyDescent="0.25">
      <c r="A540" s="3" t="s">
        <v>1285</v>
      </c>
      <c r="B540" s="3" t="s">
        <v>19</v>
      </c>
      <c r="C540" s="3" t="s">
        <v>1707</v>
      </c>
      <c r="D540" s="3" t="s">
        <v>1708</v>
      </c>
      <c r="E540" s="3" t="s">
        <v>22</v>
      </c>
      <c r="F540" s="3" t="s">
        <v>23</v>
      </c>
      <c r="G540" s="3" t="s">
        <v>24</v>
      </c>
      <c r="H540" s="3" t="s">
        <v>3822</v>
      </c>
      <c r="I540" s="3" t="s">
        <v>3823</v>
      </c>
      <c r="J540" s="3" t="s">
        <v>3824</v>
      </c>
      <c r="K540" s="3" t="s">
        <v>3825</v>
      </c>
      <c r="L540" s="3" t="s">
        <v>3826</v>
      </c>
      <c r="M540" s="3" t="s">
        <v>3827</v>
      </c>
      <c r="N540" s="3" t="s">
        <v>3828</v>
      </c>
      <c r="O540" s="3" t="s">
        <v>3829</v>
      </c>
      <c r="P540" s="4">
        <v>816753</v>
      </c>
      <c r="Q540" s="3" t="s">
        <v>33</v>
      </c>
      <c r="R540" s="3" t="s">
        <v>34</v>
      </c>
    </row>
    <row r="541" spans="1:18" ht="89.25" x14ac:dyDescent="0.25">
      <c r="A541" s="3" t="s">
        <v>1285</v>
      </c>
      <c r="B541" s="3" t="s">
        <v>19</v>
      </c>
      <c r="C541" s="3" t="s">
        <v>1707</v>
      </c>
      <c r="D541" s="3" t="s">
        <v>1708</v>
      </c>
      <c r="E541" s="3" t="s">
        <v>22</v>
      </c>
      <c r="F541" s="3" t="s">
        <v>138</v>
      </c>
      <c r="G541" s="3" t="s">
        <v>24</v>
      </c>
      <c r="H541" s="3" t="s">
        <v>3830</v>
      </c>
      <c r="I541" s="3" t="s">
        <v>3831</v>
      </c>
      <c r="J541" s="3" t="s">
        <v>3832</v>
      </c>
      <c r="K541" s="3" t="s">
        <v>3833</v>
      </c>
      <c r="L541" s="3" t="s">
        <v>3834</v>
      </c>
      <c r="M541" s="3" t="s">
        <v>3835</v>
      </c>
      <c r="N541" s="3" t="s">
        <v>3836</v>
      </c>
      <c r="O541" s="3" t="s">
        <v>3837</v>
      </c>
      <c r="P541" s="4">
        <v>1147198</v>
      </c>
      <c r="Q541" s="3" t="s">
        <v>33</v>
      </c>
      <c r="R541" s="3" t="s">
        <v>34</v>
      </c>
    </row>
    <row r="542" spans="1:18" ht="89.25" x14ac:dyDescent="0.25">
      <c r="A542" s="3" t="s">
        <v>1285</v>
      </c>
      <c r="B542" s="3" t="s">
        <v>19</v>
      </c>
      <c r="C542" s="3" t="s">
        <v>1707</v>
      </c>
      <c r="D542" s="3" t="s">
        <v>1708</v>
      </c>
      <c r="E542" s="3" t="s">
        <v>22</v>
      </c>
      <c r="F542" s="3" t="s">
        <v>229</v>
      </c>
      <c r="G542" s="3" t="s">
        <v>24</v>
      </c>
      <c r="H542" s="3" t="s">
        <v>3838</v>
      </c>
      <c r="I542" s="3" t="s">
        <v>3839</v>
      </c>
      <c r="J542" s="3" t="s">
        <v>3840</v>
      </c>
      <c r="K542" s="3" t="s">
        <v>3841</v>
      </c>
      <c r="L542" s="3" t="s">
        <v>3842</v>
      </c>
      <c r="M542" s="3" t="s">
        <v>3843</v>
      </c>
      <c r="N542" s="3" t="s">
        <v>3844</v>
      </c>
      <c r="O542" s="3" t="s">
        <v>3845</v>
      </c>
      <c r="P542" s="4">
        <v>1170132</v>
      </c>
      <c r="Q542" s="3" t="s">
        <v>33</v>
      </c>
      <c r="R542" s="3" t="s">
        <v>34</v>
      </c>
    </row>
    <row r="543" spans="1:18" ht="89.25" x14ac:dyDescent="0.25">
      <c r="A543" s="3" t="s">
        <v>1285</v>
      </c>
      <c r="B543" s="3" t="s">
        <v>19</v>
      </c>
      <c r="C543" s="3" t="s">
        <v>1707</v>
      </c>
      <c r="D543" s="3" t="s">
        <v>1708</v>
      </c>
      <c r="E543" s="3" t="s">
        <v>22</v>
      </c>
      <c r="F543" s="3" t="s">
        <v>23</v>
      </c>
      <c r="G543" s="3" t="s">
        <v>24</v>
      </c>
      <c r="H543" s="3" t="s">
        <v>3846</v>
      </c>
      <c r="I543" s="3" t="s">
        <v>3847</v>
      </c>
      <c r="J543" s="3" t="s">
        <v>3848</v>
      </c>
      <c r="K543" s="3" t="s">
        <v>3849</v>
      </c>
      <c r="L543" s="3" t="s">
        <v>3850</v>
      </c>
      <c r="M543" s="3" t="s">
        <v>3851</v>
      </c>
      <c r="N543" s="3" t="s">
        <v>3852</v>
      </c>
      <c r="O543" s="3" t="s">
        <v>3853</v>
      </c>
      <c r="P543" s="4">
        <v>1163162</v>
      </c>
      <c r="Q543" s="3" t="s">
        <v>33</v>
      </c>
      <c r="R543" s="3" t="s">
        <v>34</v>
      </c>
    </row>
    <row r="544" spans="1:18" ht="89.25" x14ac:dyDescent="0.25">
      <c r="A544" s="3" t="s">
        <v>1285</v>
      </c>
      <c r="B544" s="3" t="s">
        <v>19</v>
      </c>
      <c r="C544" s="3" t="s">
        <v>1707</v>
      </c>
      <c r="D544" s="3" t="s">
        <v>1708</v>
      </c>
      <c r="E544" s="3" t="s">
        <v>22</v>
      </c>
      <c r="F544" s="3" t="s">
        <v>138</v>
      </c>
      <c r="G544" s="3" t="s">
        <v>24</v>
      </c>
      <c r="H544" s="3" t="s">
        <v>3854</v>
      </c>
      <c r="I544" s="3" t="s">
        <v>3855</v>
      </c>
      <c r="J544" s="3" t="s">
        <v>3856</v>
      </c>
      <c r="K544" s="3" t="s">
        <v>3857</v>
      </c>
      <c r="L544" s="3" t="s">
        <v>3858</v>
      </c>
      <c r="M544" s="3" t="s">
        <v>3859</v>
      </c>
      <c r="N544" s="3" t="s">
        <v>3860</v>
      </c>
      <c r="O544" s="3" t="s">
        <v>3861</v>
      </c>
      <c r="P544" s="4">
        <v>790645</v>
      </c>
      <c r="Q544" s="3" t="s">
        <v>33</v>
      </c>
      <c r="R544" s="3" t="s">
        <v>34</v>
      </c>
    </row>
    <row r="545" spans="1:18" ht="89.25" x14ac:dyDescent="0.25">
      <c r="A545" s="3" t="s">
        <v>1285</v>
      </c>
      <c r="B545" s="3" t="s">
        <v>19</v>
      </c>
      <c r="C545" s="3" t="s">
        <v>1707</v>
      </c>
      <c r="D545" s="3" t="s">
        <v>1708</v>
      </c>
      <c r="E545" s="3" t="s">
        <v>44</v>
      </c>
      <c r="F545" s="3" t="s">
        <v>3862</v>
      </c>
      <c r="G545" s="3" t="s">
        <v>24</v>
      </c>
      <c r="H545" s="3" t="s">
        <v>3863</v>
      </c>
      <c r="I545" s="3" t="s">
        <v>3864</v>
      </c>
      <c r="J545" s="3" t="s">
        <v>3865</v>
      </c>
      <c r="K545" s="3" t="s">
        <v>3866</v>
      </c>
      <c r="L545" s="3" t="s">
        <v>3867</v>
      </c>
      <c r="M545" s="3" t="s">
        <v>3868</v>
      </c>
      <c r="N545" s="3" t="s">
        <v>3869</v>
      </c>
      <c r="O545" s="3" t="s">
        <v>3870</v>
      </c>
      <c r="P545" s="4">
        <v>1300777</v>
      </c>
      <c r="Q545" s="3" t="s">
        <v>33</v>
      </c>
      <c r="R545" s="3" t="s">
        <v>34</v>
      </c>
    </row>
    <row r="546" spans="1:18" ht="102" x14ac:dyDescent="0.25">
      <c r="A546" s="3" t="s">
        <v>1285</v>
      </c>
      <c r="B546" s="3" t="s">
        <v>19</v>
      </c>
      <c r="C546" s="3" t="s">
        <v>1707</v>
      </c>
      <c r="D546" s="3" t="s">
        <v>1708</v>
      </c>
      <c r="E546" s="3" t="s">
        <v>22</v>
      </c>
      <c r="F546" s="3" t="s">
        <v>23</v>
      </c>
      <c r="G546" s="3" t="s">
        <v>24</v>
      </c>
      <c r="H546" s="3" t="s">
        <v>3871</v>
      </c>
      <c r="I546" s="3" t="s">
        <v>3872</v>
      </c>
      <c r="J546" s="3" t="s">
        <v>3873</v>
      </c>
      <c r="K546" s="3" t="s">
        <v>3874</v>
      </c>
      <c r="L546" s="3" t="s">
        <v>3875</v>
      </c>
      <c r="M546" s="3" t="s">
        <v>3876</v>
      </c>
      <c r="N546" s="3" t="s">
        <v>3877</v>
      </c>
      <c r="O546" s="3" t="s">
        <v>3878</v>
      </c>
      <c r="P546" s="4">
        <v>2877862</v>
      </c>
      <c r="Q546" s="3" t="s">
        <v>33</v>
      </c>
      <c r="R546" s="3" t="s">
        <v>34</v>
      </c>
    </row>
    <row r="547" spans="1:18" ht="89.25" x14ac:dyDescent="0.25">
      <c r="A547" s="3" t="s">
        <v>1285</v>
      </c>
      <c r="B547" s="3" t="s">
        <v>19</v>
      </c>
      <c r="C547" s="3" t="s">
        <v>1707</v>
      </c>
      <c r="D547" s="3" t="s">
        <v>1708</v>
      </c>
      <c r="E547" s="3" t="s">
        <v>68</v>
      </c>
      <c r="F547" s="3" t="s">
        <v>3879</v>
      </c>
      <c r="G547" s="3" t="s">
        <v>219</v>
      </c>
      <c r="H547" s="3" t="s">
        <v>3880</v>
      </c>
      <c r="I547" s="3" t="s">
        <v>3881</v>
      </c>
      <c r="J547" s="3" t="s">
        <v>3882</v>
      </c>
      <c r="K547" s="3" t="s">
        <v>3883</v>
      </c>
      <c r="L547" s="3" t="s">
        <v>3884</v>
      </c>
      <c r="M547" s="3" t="s">
        <v>3885</v>
      </c>
      <c r="N547" s="3" t="s">
        <v>3886</v>
      </c>
      <c r="O547" s="3" t="s">
        <v>3887</v>
      </c>
      <c r="P547" s="4">
        <v>1364161</v>
      </c>
      <c r="Q547" s="3" t="s">
        <v>33</v>
      </c>
      <c r="R547" s="3" t="s">
        <v>34</v>
      </c>
    </row>
    <row r="548" spans="1:18" ht="89.25" x14ac:dyDescent="0.25">
      <c r="A548" s="3" t="s">
        <v>1285</v>
      </c>
      <c r="B548" s="3" t="s">
        <v>19</v>
      </c>
      <c r="C548" s="3" t="s">
        <v>1707</v>
      </c>
      <c r="D548" s="3" t="s">
        <v>1708</v>
      </c>
      <c r="E548" s="3" t="s">
        <v>44</v>
      </c>
      <c r="F548" s="3" t="s">
        <v>410</v>
      </c>
      <c r="G548" s="3" t="s">
        <v>24</v>
      </c>
      <c r="H548" s="3" t="s">
        <v>3888</v>
      </c>
      <c r="I548" s="3" t="s">
        <v>3889</v>
      </c>
      <c r="J548" s="3" t="s">
        <v>3890</v>
      </c>
      <c r="K548" s="3" t="s">
        <v>3891</v>
      </c>
      <c r="L548" s="3" t="s">
        <v>3892</v>
      </c>
      <c r="M548" s="3" t="s">
        <v>3893</v>
      </c>
      <c r="N548" s="3" t="s">
        <v>3894</v>
      </c>
      <c r="O548" s="3" t="s">
        <v>3895</v>
      </c>
      <c r="P548" s="4">
        <v>1137806</v>
      </c>
      <c r="Q548" s="3" t="s">
        <v>33</v>
      </c>
      <c r="R548" s="3" t="s">
        <v>34</v>
      </c>
    </row>
    <row r="549" spans="1:18" ht="89.25" x14ac:dyDescent="0.25">
      <c r="A549" s="3" t="s">
        <v>1285</v>
      </c>
      <c r="B549" s="3" t="s">
        <v>19</v>
      </c>
      <c r="C549" s="3" t="s">
        <v>1707</v>
      </c>
      <c r="D549" s="3" t="s">
        <v>1708</v>
      </c>
      <c r="E549" s="3" t="s">
        <v>44</v>
      </c>
      <c r="F549" s="3" t="s">
        <v>410</v>
      </c>
      <c r="G549" s="3" t="s">
        <v>24</v>
      </c>
      <c r="H549" s="3" t="s">
        <v>3896</v>
      </c>
      <c r="I549" s="3" t="s">
        <v>3897</v>
      </c>
      <c r="J549" s="3" t="s">
        <v>3898</v>
      </c>
      <c r="K549" s="3" t="s">
        <v>3899</v>
      </c>
      <c r="L549" s="3" t="s">
        <v>3900</v>
      </c>
      <c r="M549" s="3" t="s">
        <v>3901</v>
      </c>
      <c r="N549" s="3" t="s">
        <v>3902</v>
      </c>
      <c r="O549" s="3" t="s">
        <v>3903</v>
      </c>
      <c r="P549" s="4">
        <v>850219</v>
      </c>
      <c r="Q549" s="3" t="s">
        <v>33</v>
      </c>
      <c r="R549" s="3" t="s">
        <v>34</v>
      </c>
    </row>
    <row r="550" spans="1:18" ht="114.75" x14ac:dyDescent="0.25">
      <c r="A550" s="3" t="s">
        <v>382</v>
      </c>
      <c r="B550" s="3" t="s">
        <v>19</v>
      </c>
      <c r="C550" s="3" t="s">
        <v>3904</v>
      </c>
      <c r="D550" s="3" t="s">
        <v>3905</v>
      </c>
      <c r="E550" s="3" t="s">
        <v>22</v>
      </c>
      <c r="F550" s="3" t="s">
        <v>229</v>
      </c>
      <c r="G550" s="3" t="s">
        <v>46</v>
      </c>
      <c r="H550" s="3" t="s">
        <v>3906</v>
      </c>
      <c r="I550" s="3" t="s">
        <v>3907</v>
      </c>
      <c r="J550" s="3" t="s">
        <v>3908</v>
      </c>
      <c r="K550" s="3" t="s">
        <v>3909</v>
      </c>
      <c r="L550" s="3" t="s">
        <v>3910</v>
      </c>
      <c r="M550" s="3" t="s">
        <v>3911</v>
      </c>
      <c r="N550" s="3" t="s">
        <v>3912</v>
      </c>
      <c r="O550" s="3" t="s">
        <v>3913</v>
      </c>
      <c r="P550" s="4">
        <v>10188257</v>
      </c>
      <c r="Q550" s="3" t="s">
        <v>33</v>
      </c>
      <c r="R550" s="3" t="s">
        <v>34</v>
      </c>
    </row>
    <row r="551" spans="1:18" ht="89.25" x14ac:dyDescent="0.25">
      <c r="A551" s="3" t="s">
        <v>1285</v>
      </c>
      <c r="B551" s="3" t="s">
        <v>19</v>
      </c>
      <c r="C551" s="3" t="s">
        <v>1707</v>
      </c>
      <c r="D551" s="3" t="s">
        <v>1708</v>
      </c>
      <c r="E551" s="3" t="s">
        <v>22</v>
      </c>
      <c r="F551" s="3" t="s">
        <v>23</v>
      </c>
      <c r="G551" s="3" t="s">
        <v>24</v>
      </c>
      <c r="H551" s="3" t="s">
        <v>3914</v>
      </c>
      <c r="I551" s="3" t="s">
        <v>3915</v>
      </c>
      <c r="J551" s="3" t="s">
        <v>3916</v>
      </c>
      <c r="K551" s="3" t="s">
        <v>3917</v>
      </c>
      <c r="L551" s="3" t="s">
        <v>3918</v>
      </c>
      <c r="M551" s="3" t="s">
        <v>3919</v>
      </c>
      <c r="N551" s="3" t="s">
        <v>3920</v>
      </c>
      <c r="O551" s="3" t="s">
        <v>3921</v>
      </c>
      <c r="P551" s="4">
        <v>1240024</v>
      </c>
      <c r="Q551" s="3" t="s">
        <v>33</v>
      </c>
      <c r="R551" s="3" t="s">
        <v>34</v>
      </c>
    </row>
    <row r="552" spans="1:18" ht="89.25" x14ac:dyDescent="0.25">
      <c r="A552" s="3" t="s">
        <v>1285</v>
      </c>
      <c r="B552" s="3" t="s">
        <v>19</v>
      </c>
      <c r="C552" s="3" t="s">
        <v>1707</v>
      </c>
      <c r="D552" s="3" t="s">
        <v>1708</v>
      </c>
      <c r="E552" s="3" t="s">
        <v>22</v>
      </c>
      <c r="F552" s="3" t="s">
        <v>1668</v>
      </c>
      <c r="G552" s="3" t="s">
        <v>24</v>
      </c>
      <c r="H552" s="3" t="s">
        <v>3922</v>
      </c>
      <c r="I552" s="3" t="s">
        <v>3923</v>
      </c>
      <c r="J552" s="3" t="s">
        <v>3924</v>
      </c>
      <c r="K552" s="3" t="s">
        <v>3925</v>
      </c>
      <c r="L552" s="3" t="s">
        <v>3926</v>
      </c>
      <c r="M552" s="3" t="s">
        <v>3927</v>
      </c>
      <c r="N552" s="3" t="s">
        <v>3928</v>
      </c>
      <c r="O552" s="3" t="s">
        <v>3929</v>
      </c>
      <c r="P552" s="4">
        <v>1695244</v>
      </c>
      <c r="Q552" s="3" t="s">
        <v>33</v>
      </c>
      <c r="R552" s="3" t="s">
        <v>34</v>
      </c>
    </row>
    <row r="553" spans="1:18" ht="89.25" x14ac:dyDescent="0.25">
      <c r="A553" s="3" t="s">
        <v>1285</v>
      </c>
      <c r="B553" s="3" t="s">
        <v>19</v>
      </c>
      <c r="C553" s="3" t="s">
        <v>1707</v>
      </c>
      <c r="D553" s="3" t="s">
        <v>1708</v>
      </c>
      <c r="E553" s="3" t="s">
        <v>22</v>
      </c>
      <c r="F553" s="3" t="s">
        <v>328</v>
      </c>
      <c r="G553" s="3" t="s">
        <v>24</v>
      </c>
      <c r="H553" s="3" t="s">
        <v>3930</v>
      </c>
      <c r="I553" s="3" t="s">
        <v>3931</v>
      </c>
      <c r="J553" s="3" t="s">
        <v>3932</v>
      </c>
      <c r="K553" s="3" t="s">
        <v>3933</v>
      </c>
      <c r="L553" s="3" t="s">
        <v>3934</v>
      </c>
      <c r="M553" s="3" t="s">
        <v>3935</v>
      </c>
      <c r="N553" s="3" t="s">
        <v>3936</v>
      </c>
      <c r="O553" s="3" t="s">
        <v>3937</v>
      </c>
      <c r="P553" s="4">
        <v>1879326</v>
      </c>
      <c r="Q553" s="3" t="s">
        <v>33</v>
      </c>
      <c r="R553" s="3" t="s">
        <v>34</v>
      </c>
    </row>
    <row r="554" spans="1:18" ht="89.25" x14ac:dyDescent="0.25">
      <c r="A554" s="3" t="s">
        <v>1285</v>
      </c>
      <c r="B554" s="3" t="s">
        <v>19</v>
      </c>
      <c r="C554" s="3" t="s">
        <v>1707</v>
      </c>
      <c r="D554" s="3" t="s">
        <v>1708</v>
      </c>
      <c r="E554" s="3" t="s">
        <v>22</v>
      </c>
      <c r="F554" s="3" t="s">
        <v>328</v>
      </c>
      <c r="G554" s="3" t="s">
        <v>24</v>
      </c>
      <c r="H554" s="3" t="s">
        <v>3938</v>
      </c>
      <c r="I554" s="3" t="s">
        <v>3939</v>
      </c>
      <c r="J554" s="3" t="s">
        <v>3940</v>
      </c>
      <c r="K554" s="3" t="s">
        <v>3941</v>
      </c>
      <c r="L554" s="3" t="s">
        <v>3942</v>
      </c>
      <c r="M554" s="3" t="s">
        <v>3943</v>
      </c>
      <c r="N554" s="3" t="s">
        <v>3944</v>
      </c>
      <c r="O554" s="3" t="s">
        <v>3945</v>
      </c>
      <c r="P554" s="4">
        <v>1673641</v>
      </c>
      <c r="Q554" s="3" t="s">
        <v>33</v>
      </c>
      <c r="R554" s="3" t="s">
        <v>34</v>
      </c>
    </row>
    <row r="555" spans="1:18" ht="89.25" x14ac:dyDescent="0.25">
      <c r="A555" s="3" t="s">
        <v>1285</v>
      </c>
      <c r="B555" s="3" t="s">
        <v>19</v>
      </c>
      <c r="C555" s="3" t="s">
        <v>1707</v>
      </c>
      <c r="D555" s="3" t="s">
        <v>1708</v>
      </c>
      <c r="E555" s="3" t="s">
        <v>22</v>
      </c>
      <c r="F555" s="3" t="s">
        <v>3946</v>
      </c>
      <c r="G555" s="3" t="s">
        <v>219</v>
      </c>
      <c r="H555" s="3" t="s">
        <v>3947</v>
      </c>
      <c r="I555" s="3" t="s">
        <v>3948</v>
      </c>
      <c r="J555" s="3" t="s">
        <v>3949</v>
      </c>
      <c r="K555" s="3" t="s">
        <v>3950</v>
      </c>
      <c r="L555" s="3" t="s">
        <v>3951</v>
      </c>
      <c r="M555" s="3" t="s">
        <v>3952</v>
      </c>
      <c r="N555" s="3" t="s">
        <v>3953</v>
      </c>
      <c r="O555" s="3" t="s">
        <v>3954</v>
      </c>
      <c r="P555" s="4">
        <v>1060665</v>
      </c>
      <c r="Q555" s="3" t="s">
        <v>33</v>
      </c>
      <c r="R555" s="3" t="s">
        <v>34</v>
      </c>
    </row>
    <row r="556" spans="1:18" ht="114.75" x14ac:dyDescent="0.25">
      <c r="A556" s="3" t="s">
        <v>382</v>
      </c>
      <c r="B556" s="3" t="s">
        <v>19</v>
      </c>
      <c r="C556" s="3" t="s">
        <v>3904</v>
      </c>
      <c r="D556" s="3" t="s">
        <v>3905</v>
      </c>
      <c r="E556" s="3" t="s">
        <v>44</v>
      </c>
      <c r="F556" s="3" t="s">
        <v>352</v>
      </c>
      <c r="G556" s="3" t="s">
        <v>46</v>
      </c>
      <c r="H556" s="3" t="s">
        <v>3955</v>
      </c>
      <c r="I556" s="3" t="s">
        <v>3956</v>
      </c>
      <c r="J556" s="3" t="s">
        <v>3957</v>
      </c>
      <c r="K556" s="3" t="s">
        <v>3958</v>
      </c>
      <c r="L556" s="3" t="s">
        <v>3959</v>
      </c>
      <c r="M556" s="3" t="s">
        <v>3960</v>
      </c>
      <c r="N556" s="3" t="s">
        <v>3961</v>
      </c>
      <c r="O556" s="3" t="s">
        <v>3962</v>
      </c>
      <c r="P556" s="4">
        <v>16497249</v>
      </c>
      <c r="Q556" s="3" t="s">
        <v>33</v>
      </c>
      <c r="R556" s="3" t="s">
        <v>34</v>
      </c>
    </row>
    <row r="557" spans="1:18" ht="89.25" x14ac:dyDescent="0.25">
      <c r="A557" s="3" t="s">
        <v>1285</v>
      </c>
      <c r="B557" s="3" t="s">
        <v>19</v>
      </c>
      <c r="C557" s="3" t="s">
        <v>1707</v>
      </c>
      <c r="D557" s="3" t="s">
        <v>1708</v>
      </c>
      <c r="E557" s="3" t="s">
        <v>44</v>
      </c>
      <c r="F557" s="3" t="s">
        <v>3963</v>
      </c>
      <c r="G557" s="3" t="s">
        <v>24</v>
      </c>
      <c r="H557" s="3" t="s">
        <v>3964</v>
      </c>
      <c r="I557" s="3" t="s">
        <v>3965</v>
      </c>
      <c r="J557" s="3" t="s">
        <v>3966</v>
      </c>
      <c r="K557" s="3" t="s">
        <v>3967</v>
      </c>
      <c r="L557" s="3" t="s">
        <v>3968</v>
      </c>
      <c r="M557" s="3" t="s">
        <v>3969</v>
      </c>
      <c r="N557" s="3" t="s">
        <v>3970</v>
      </c>
      <c r="O557" s="3" t="s">
        <v>3971</v>
      </c>
      <c r="P557" s="4">
        <v>1396005</v>
      </c>
      <c r="Q557" s="3" t="s">
        <v>33</v>
      </c>
      <c r="R557" s="3" t="s">
        <v>34</v>
      </c>
    </row>
    <row r="558" spans="1:18" ht="89.25" x14ac:dyDescent="0.25">
      <c r="A558" s="3" t="s">
        <v>1285</v>
      </c>
      <c r="B558" s="3" t="s">
        <v>19</v>
      </c>
      <c r="C558" s="3" t="s">
        <v>1707</v>
      </c>
      <c r="D558" s="3" t="s">
        <v>1708</v>
      </c>
      <c r="E558" s="3" t="s">
        <v>22</v>
      </c>
      <c r="F558" s="3" t="s">
        <v>328</v>
      </c>
      <c r="G558" s="3" t="s">
        <v>24</v>
      </c>
      <c r="H558" s="3" t="s">
        <v>3972</v>
      </c>
      <c r="I558" s="3" t="s">
        <v>3973</v>
      </c>
      <c r="J558" s="3" t="s">
        <v>3974</v>
      </c>
      <c r="K558" s="3" t="s">
        <v>3975</v>
      </c>
      <c r="L558" s="3" t="s">
        <v>3976</v>
      </c>
      <c r="M558" s="3" t="s">
        <v>3977</v>
      </c>
      <c r="N558" s="3" t="s">
        <v>3978</v>
      </c>
      <c r="O558" s="3" t="s">
        <v>3979</v>
      </c>
      <c r="P558" s="4">
        <v>2511651</v>
      </c>
      <c r="Q558" s="3" t="s">
        <v>33</v>
      </c>
      <c r="R558" s="3" t="s">
        <v>34</v>
      </c>
    </row>
    <row r="559" spans="1:18" ht="89.25" x14ac:dyDescent="0.25">
      <c r="A559" s="3" t="s">
        <v>1285</v>
      </c>
      <c r="B559" s="3" t="s">
        <v>19</v>
      </c>
      <c r="C559" s="3" t="s">
        <v>1707</v>
      </c>
      <c r="D559" s="3" t="s">
        <v>1708</v>
      </c>
      <c r="E559" s="3" t="s">
        <v>58</v>
      </c>
      <c r="F559" s="3" t="s">
        <v>59</v>
      </c>
      <c r="G559" s="3" t="s">
        <v>24</v>
      </c>
      <c r="H559" s="3" t="s">
        <v>3980</v>
      </c>
      <c r="I559" s="3" t="s">
        <v>3981</v>
      </c>
      <c r="J559" s="3" t="s">
        <v>3982</v>
      </c>
      <c r="K559" s="3" t="s">
        <v>3983</v>
      </c>
      <c r="L559" s="3" t="s">
        <v>3984</v>
      </c>
      <c r="M559" s="3" t="s">
        <v>3985</v>
      </c>
      <c r="N559" s="3" t="s">
        <v>3986</v>
      </c>
      <c r="O559" s="3" t="s">
        <v>3987</v>
      </c>
      <c r="P559" s="4">
        <v>1017708</v>
      </c>
      <c r="Q559" s="3" t="s">
        <v>33</v>
      </c>
      <c r="R559" s="3" t="s">
        <v>34</v>
      </c>
    </row>
    <row r="560" spans="1:18" ht="89.25" x14ac:dyDescent="0.25">
      <c r="A560" s="3" t="s">
        <v>1285</v>
      </c>
      <c r="B560" s="3" t="s">
        <v>19</v>
      </c>
      <c r="C560" s="3" t="s">
        <v>1707</v>
      </c>
      <c r="D560" s="3" t="s">
        <v>1708</v>
      </c>
      <c r="E560" s="3" t="s">
        <v>22</v>
      </c>
      <c r="F560" s="3" t="s">
        <v>270</v>
      </c>
      <c r="G560" s="3" t="s">
        <v>24</v>
      </c>
      <c r="H560" s="3" t="s">
        <v>3988</v>
      </c>
      <c r="I560" s="3" t="s">
        <v>3989</v>
      </c>
      <c r="J560" s="3" t="s">
        <v>3990</v>
      </c>
      <c r="K560" s="3" t="s">
        <v>3991</v>
      </c>
      <c r="L560" s="3" t="s">
        <v>3992</v>
      </c>
      <c r="M560" s="3" t="s">
        <v>3993</v>
      </c>
      <c r="N560" s="3" t="s">
        <v>3994</v>
      </c>
      <c r="O560" s="3" t="s">
        <v>3995</v>
      </c>
      <c r="P560" s="4">
        <v>1653468</v>
      </c>
      <c r="Q560" s="3" t="s">
        <v>33</v>
      </c>
      <c r="R560" s="3" t="s">
        <v>34</v>
      </c>
    </row>
    <row r="561" spans="1:18" ht="89.25" x14ac:dyDescent="0.25">
      <c r="A561" s="3" t="s">
        <v>1285</v>
      </c>
      <c r="B561" s="3" t="s">
        <v>19</v>
      </c>
      <c r="C561" s="3" t="s">
        <v>1707</v>
      </c>
      <c r="D561" s="3" t="s">
        <v>1708</v>
      </c>
      <c r="E561" s="3" t="s">
        <v>22</v>
      </c>
      <c r="F561" s="3" t="s">
        <v>23</v>
      </c>
      <c r="G561" s="3" t="s">
        <v>24</v>
      </c>
      <c r="H561" s="3" t="s">
        <v>3996</v>
      </c>
      <c r="I561" s="3" t="s">
        <v>3997</v>
      </c>
      <c r="J561" s="3" t="s">
        <v>3998</v>
      </c>
      <c r="K561" s="3" t="s">
        <v>3999</v>
      </c>
      <c r="L561" s="3" t="s">
        <v>4000</v>
      </c>
      <c r="M561" s="3" t="s">
        <v>4001</v>
      </c>
      <c r="N561" s="3" t="s">
        <v>4002</v>
      </c>
      <c r="O561" s="3" t="s">
        <v>4003</v>
      </c>
      <c r="P561" s="4">
        <v>1704064</v>
      </c>
      <c r="Q561" s="3" t="s">
        <v>33</v>
      </c>
      <c r="R561" s="3" t="s">
        <v>34</v>
      </c>
    </row>
    <row r="562" spans="1:18" ht="114.75" x14ac:dyDescent="0.25">
      <c r="A562" s="3" t="s">
        <v>382</v>
      </c>
      <c r="B562" s="3" t="s">
        <v>19</v>
      </c>
      <c r="C562" s="3" t="s">
        <v>3904</v>
      </c>
      <c r="D562" s="3" t="s">
        <v>3905</v>
      </c>
      <c r="E562" s="3" t="s">
        <v>22</v>
      </c>
      <c r="F562" s="3" t="s">
        <v>185</v>
      </c>
      <c r="G562" s="3" t="s">
        <v>46</v>
      </c>
      <c r="H562" s="3" t="s">
        <v>811</v>
      </c>
      <c r="I562" s="3" t="s">
        <v>812</v>
      </c>
      <c r="J562" s="3" t="s">
        <v>813</v>
      </c>
      <c r="K562" s="3" t="s">
        <v>4004</v>
      </c>
      <c r="L562" s="3" t="s">
        <v>4005</v>
      </c>
      <c r="M562" s="3" t="s">
        <v>4006</v>
      </c>
      <c r="N562" s="3" t="s">
        <v>4007</v>
      </c>
      <c r="O562" s="3" t="s">
        <v>4008</v>
      </c>
      <c r="P562" s="4">
        <v>6579364</v>
      </c>
      <c r="Q562" s="3" t="s">
        <v>33</v>
      </c>
      <c r="R562" s="3" t="s">
        <v>34</v>
      </c>
    </row>
    <row r="563" spans="1:18" ht="114.75" x14ac:dyDescent="0.25">
      <c r="A563" s="3" t="s">
        <v>382</v>
      </c>
      <c r="B563" s="3" t="s">
        <v>19</v>
      </c>
      <c r="C563" s="3" t="s">
        <v>3904</v>
      </c>
      <c r="D563" s="3" t="s">
        <v>3905</v>
      </c>
      <c r="E563" s="3" t="s">
        <v>22</v>
      </c>
      <c r="F563" s="3" t="s">
        <v>328</v>
      </c>
      <c r="G563" s="3" t="s">
        <v>46</v>
      </c>
      <c r="H563" s="3" t="s">
        <v>1362</v>
      </c>
      <c r="I563" s="3" t="s">
        <v>1363</v>
      </c>
      <c r="J563" s="3" t="s">
        <v>1364</v>
      </c>
      <c r="K563" s="3" t="s">
        <v>4009</v>
      </c>
      <c r="L563" s="3" t="s">
        <v>4010</v>
      </c>
      <c r="M563" s="3" t="s">
        <v>4011</v>
      </c>
      <c r="N563" s="3" t="s">
        <v>1367</v>
      </c>
      <c r="O563" s="3" t="s">
        <v>1368</v>
      </c>
      <c r="P563" s="4">
        <v>6211430</v>
      </c>
      <c r="Q563" s="3" t="s">
        <v>33</v>
      </c>
      <c r="R563" s="3" t="s">
        <v>34</v>
      </c>
    </row>
    <row r="564" spans="1:18" ht="114.75" x14ac:dyDescent="0.25">
      <c r="A564" s="3" t="s">
        <v>382</v>
      </c>
      <c r="B564" s="3" t="s">
        <v>19</v>
      </c>
      <c r="C564" s="3" t="s">
        <v>3904</v>
      </c>
      <c r="D564" s="3" t="s">
        <v>3905</v>
      </c>
      <c r="E564" s="3" t="s">
        <v>44</v>
      </c>
      <c r="F564" s="3" t="s">
        <v>167</v>
      </c>
      <c r="G564" s="3" t="s">
        <v>46</v>
      </c>
      <c r="H564" s="3" t="s">
        <v>4012</v>
      </c>
      <c r="I564" s="3" t="s">
        <v>4013</v>
      </c>
      <c r="J564" s="3" t="s">
        <v>4014</v>
      </c>
      <c r="K564" s="3" t="s">
        <v>4015</v>
      </c>
      <c r="L564" s="3" t="s">
        <v>4016</v>
      </c>
      <c r="M564" s="3" t="s">
        <v>4017</v>
      </c>
      <c r="N564" s="3" t="s">
        <v>4018</v>
      </c>
      <c r="O564" s="3" t="s">
        <v>4019</v>
      </c>
      <c r="P564" s="4">
        <v>5201010</v>
      </c>
      <c r="Q564" s="3" t="s">
        <v>33</v>
      </c>
      <c r="R564" s="3" t="s">
        <v>34</v>
      </c>
    </row>
    <row r="565" spans="1:18" ht="89.25" x14ac:dyDescent="0.25">
      <c r="A565" s="3" t="s">
        <v>1285</v>
      </c>
      <c r="B565" s="3" t="s">
        <v>19</v>
      </c>
      <c r="C565" s="3" t="s">
        <v>1707</v>
      </c>
      <c r="D565" s="3" t="s">
        <v>1708</v>
      </c>
      <c r="E565" s="3" t="s">
        <v>22</v>
      </c>
      <c r="F565" s="3" t="s">
        <v>23</v>
      </c>
      <c r="G565" s="3" t="s">
        <v>24</v>
      </c>
      <c r="H565" s="3" t="s">
        <v>4020</v>
      </c>
      <c r="I565" s="3" t="s">
        <v>4021</v>
      </c>
      <c r="J565" s="3" t="s">
        <v>4022</v>
      </c>
      <c r="K565" s="3" t="s">
        <v>4023</v>
      </c>
      <c r="L565" s="3" t="s">
        <v>4024</v>
      </c>
      <c r="M565" s="3" t="s">
        <v>4025</v>
      </c>
      <c r="N565" s="3" t="s">
        <v>4026</v>
      </c>
      <c r="O565" s="3" t="s">
        <v>4027</v>
      </c>
      <c r="P565" s="4">
        <v>1836850</v>
      </c>
      <c r="Q565" s="3" t="s">
        <v>33</v>
      </c>
      <c r="R565" s="3" t="s">
        <v>34</v>
      </c>
    </row>
    <row r="566" spans="1:18" ht="89.25" x14ac:dyDescent="0.25">
      <c r="A566" s="3" t="s">
        <v>1285</v>
      </c>
      <c r="B566" s="3" t="s">
        <v>19</v>
      </c>
      <c r="C566" s="3" t="s">
        <v>1707</v>
      </c>
      <c r="D566" s="3" t="s">
        <v>1708</v>
      </c>
      <c r="E566" s="3" t="s">
        <v>22</v>
      </c>
      <c r="F566" s="3" t="s">
        <v>23</v>
      </c>
      <c r="G566" s="3" t="s">
        <v>24</v>
      </c>
      <c r="H566" s="3" t="s">
        <v>4028</v>
      </c>
      <c r="I566" s="3" t="s">
        <v>4029</v>
      </c>
      <c r="J566" s="3" t="s">
        <v>4030</v>
      </c>
      <c r="K566" s="3" t="s">
        <v>4031</v>
      </c>
      <c r="L566" s="3" t="s">
        <v>4032</v>
      </c>
      <c r="M566" s="3" t="s">
        <v>4033</v>
      </c>
      <c r="N566" s="3" t="s">
        <v>4034</v>
      </c>
      <c r="O566" s="3" t="s">
        <v>4035</v>
      </c>
      <c r="P566" s="4">
        <v>779939</v>
      </c>
      <c r="Q566" s="3" t="s">
        <v>33</v>
      </c>
      <c r="R566" s="3" t="s">
        <v>34</v>
      </c>
    </row>
    <row r="567" spans="1:18" ht="114.75" x14ac:dyDescent="0.25">
      <c r="A567" s="3" t="s">
        <v>382</v>
      </c>
      <c r="B567" s="3" t="s">
        <v>19</v>
      </c>
      <c r="C567" s="3" t="s">
        <v>3904</v>
      </c>
      <c r="D567" s="3" t="s">
        <v>3905</v>
      </c>
      <c r="E567" s="3" t="s">
        <v>44</v>
      </c>
      <c r="F567" s="3" t="s">
        <v>410</v>
      </c>
      <c r="G567" s="3" t="s">
        <v>46</v>
      </c>
      <c r="H567" s="3" t="s">
        <v>4036</v>
      </c>
      <c r="I567" s="3" t="s">
        <v>4037</v>
      </c>
      <c r="J567" s="3" t="s">
        <v>4038</v>
      </c>
      <c r="K567" s="3" t="s">
        <v>4039</v>
      </c>
      <c r="L567" s="3" t="s">
        <v>4040</v>
      </c>
      <c r="M567" s="3" t="s">
        <v>4041</v>
      </c>
      <c r="N567" s="3" t="s">
        <v>4042</v>
      </c>
      <c r="O567" s="3" t="s">
        <v>4043</v>
      </c>
      <c r="P567" s="4">
        <v>22829400</v>
      </c>
      <c r="Q567" s="3" t="s">
        <v>33</v>
      </c>
      <c r="R567" s="3" t="s">
        <v>34</v>
      </c>
    </row>
    <row r="568" spans="1:18" ht="114.75" x14ac:dyDescent="0.25">
      <c r="A568" s="3" t="s">
        <v>382</v>
      </c>
      <c r="B568" s="3" t="s">
        <v>19</v>
      </c>
      <c r="C568" s="3" t="s">
        <v>3904</v>
      </c>
      <c r="D568" s="3" t="s">
        <v>3905</v>
      </c>
      <c r="E568" s="3" t="s">
        <v>22</v>
      </c>
      <c r="F568" s="3" t="s">
        <v>442</v>
      </c>
      <c r="G568" s="3" t="s">
        <v>46</v>
      </c>
      <c r="H568" s="3" t="s">
        <v>1410</v>
      </c>
      <c r="I568" s="3" t="s">
        <v>1411</v>
      </c>
      <c r="J568" s="3" t="s">
        <v>1412</v>
      </c>
      <c r="K568" s="3" t="s">
        <v>4044</v>
      </c>
      <c r="L568" s="3" t="s">
        <v>4045</v>
      </c>
      <c r="M568" s="3" t="s">
        <v>4046</v>
      </c>
      <c r="N568" s="3" t="s">
        <v>4047</v>
      </c>
      <c r="O568" s="3" t="s">
        <v>4048</v>
      </c>
      <c r="P568" s="4">
        <v>2427966</v>
      </c>
      <c r="Q568" s="3" t="s">
        <v>33</v>
      </c>
      <c r="R568" s="3" t="s">
        <v>34</v>
      </c>
    </row>
    <row r="569" spans="1:18" ht="89.25" x14ac:dyDescent="0.25">
      <c r="A569" s="3" t="s">
        <v>1285</v>
      </c>
      <c r="B569" s="3" t="s">
        <v>19</v>
      </c>
      <c r="C569" s="3" t="s">
        <v>1707</v>
      </c>
      <c r="D569" s="3" t="s">
        <v>1708</v>
      </c>
      <c r="E569" s="3" t="s">
        <v>22</v>
      </c>
      <c r="F569" s="3" t="s">
        <v>328</v>
      </c>
      <c r="G569" s="3" t="s">
        <v>24</v>
      </c>
      <c r="H569" s="3" t="s">
        <v>4049</v>
      </c>
      <c r="I569" s="3" t="s">
        <v>4050</v>
      </c>
      <c r="J569" s="3" t="s">
        <v>4051</v>
      </c>
      <c r="K569" s="3" t="s">
        <v>4052</v>
      </c>
      <c r="L569" s="3" t="s">
        <v>4053</v>
      </c>
      <c r="M569" s="3" t="s">
        <v>4054</v>
      </c>
      <c r="N569" s="3" t="s">
        <v>4055</v>
      </c>
      <c r="O569" s="3" t="s">
        <v>4056</v>
      </c>
      <c r="P569" s="4">
        <v>870532</v>
      </c>
      <c r="Q569" s="3" t="s">
        <v>33</v>
      </c>
      <c r="R569" s="3" t="s">
        <v>34</v>
      </c>
    </row>
    <row r="570" spans="1:18" ht="114.75" x14ac:dyDescent="0.25">
      <c r="A570" s="3" t="s">
        <v>382</v>
      </c>
      <c r="B570" s="3" t="s">
        <v>19</v>
      </c>
      <c r="C570" s="3" t="s">
        <v>3904</v>
      </c>
      <c r="D570" s="3" t="s">
        <v>3905</v>
      </c>
      <c r="E570" s="3" t="s">
        <v>22</v>
      </c>
      <c r="F570" s="3" t="s">
        <v>23</v>
      </c>
      <c r="G570" s="3" t="s">
        <v>46</v>
      </c>
      <c r="H570" s="3" t="s">
        <v>4057</v>
      </c>
      <c r="I570" s="3" t="s">
        <v>4058</v>
      </c>
      <c r="J570" s="3" t="s">
        <v>4059</v>
      </c>
      <c r="K570" s="3" t="s">
        <v>4060</v>
      </c>
      <c r="L570" s="3" t="s">
        <v>4061</v>
      </c>
      <c r="M570" s="3" t="s">
        <v>4062</v>
      </c>
      <c r="N570" s="3" t="s">
        <v>4063</v>
      </c>
      <c r="O570" s="3" t="s">
        <v>4064</v>
      </c>
      <c r="P570" s="4">
        <v>42614428</v>
      </c>
      <c r="Q570" s="3" t="s">
        <v>33</v>
      </c>
      <c r="R570" s="3" t="s">
        <v>34</v>
      </c>
    </row>
    <row r="571" spans="1:18" ht="114.75" x14ac:dyDescent="0.25">
      <c r="A571" s="3" t="s">
        <v>382</v>
      </c>
      <c r="B571" s="3" t="s">
        <v>19</v>
      </c>
      <c r="C571" s="3" t="s">
        <v>3904</v>
      </c>
      <c r="D571" s="3" t="s">
        <v>3905</v>
      </c>
      <c r="E571" s="3" t="s">
        <v>58</v>
      </c>
      <c r="F571" s="3" t="s">
        <v>107</v>
      </c>
      <c r="G571" s="3" t="s">
        <v>46</v>
      </c>
      <c r="H571" s="3" t="s">
        <v>4065</v>
      </c>
      <c r="I571" s="3" t="s">
        <v>4066</v>
      </c>
      <c r="J571" s="3" t="s">
        <v>4067</v>
      </c>
      <c r="K571" s="3" t="s">
        <v>94</v>
      </c>
      <c r="L571" s="3" t="s">
        <v>4068</v>
      </c>
      <c r="M571" s="3" t="s">
        <v>4069</v>
      </c>
      <c r="N571" s="3" t="s">
        <v>4070</v>
      </c>
      <c r="O571" s="3" t="s">
        <v>4071</v>
      </c>
      <c r="P571" s="4">
        <v>7784715</v>
      </c>
      <c r="Q571" s="3" t="s">
        <v>33</v>
      </c>
      <c r="R571" s="3" t="s">
        <v>34</v>
      </c>
    </row>
    <row r="572" spans="1:18" ht="114.75" x14ac:dyDescent="0.25">
      <c r="A572" s="3" t="s">
        <v>382</v>
      </c>
      <c r="B572" s="3" t="s">
        <v>19</v>
      </c>
      <c r="C572" s="3" t="s">
        <v>3904</v>
      </c>
      <c r="D572" s="3" t="s">
        <v>3905</v>
      </c>
      <c r="E572" s="3" t="s">
        <v>44</v>
      </c>
      <c r="F572" s="3" t="s">
        <v>99</v>
      </c>
      <c r="G572" s="3" t="s">
        <v>46</v>
      </c>
      <c r="H572" s="3" t="s">
        <v>2527</v>
      </c>
      <c r="I572" s="3" t="s">
        <v>2528</v>
      </c>
      <c r="J572" s="3" t="s">
        <v>2529</v>
      </c>
      <c r="K572" s="3" t="s">
        <v>4072</v>
      </c>
      <c r="L572" s="3" t="s">
        <v>4073</v>
      </c>
      <c r="M572" s="3" t="s">
        <v>4074</v>
      </c>
      <c r="N572" s="3" t="s">
        <v>4075</v>
      </c>
      <c r="O572" s="3" t="s">
        <v>4076</v>
      </c>
      <c r="P572" s="4">
        <v>4650279</v>
      </c>
      <c r="Q572" s="3" t="s">
        <v>33</v>
      </c>
      <c r="R572" s="3" t="s">
        <v>34</v>
      </c>
    </row>
    <row r="573" spans="1:18" ht="89.25" x14ac:dyDescent="0.25">
      <c r="A573" s="3" t="s">
        <v>87</v>
      </c>
      <c r="B573" s="3" t="s">
        <v>19</v>
      </c>
      <c r="C573" s="3" t="s">
        <v>4077</v>
      </c>
      <c r="D573" s="3" t="s">
        <v>4078</v>
      </c>
      <c r="E573" s="3" t="s">
        <v>58</v>
      </c>
      <c r="F573" s="3" t="s">
        <v>107</v>
      </c>
      <c r="G573" s="3" t="s">
        <v>24</v>
      </c>
      <c r="H573" s="3" t="s">
        <v>4079</v>
      </c>
      <c r="I573" s="3" t="s">
        <v>4080</v>
      </c>
      <c r="J573" s="3" t="s">
        <v>4081</v>
      </c>
      <c r="K573" s="3" t="s">
        <v>4082</v>
      </c>
      <c r="L573" s="3" t="s">
        <v>4083</v>
      </c>
      <c r="M573" s="3" t="s">
        <v>4084</v>
      </c>
      <c r="N573" s="3" t="s">
        <v>4085</v>
      </c>
      <c r="O573" s="3" t="s">
        <v>4086</v>
      </c>
      <c r="P573" s="4">
        <v>94800</v>
      </c>
      <c r="Q573" s="3" t="s">
        <v>33</v>
      </c>
      <c r="R573" s="3" t="s">
        <v>34</v>
      </c>
    </row>
    <row r="574" spans="1:18" ht="89.25" x14ac:dyDescent="0.25">
      <c r="A574" s="3" t="s">
        <v>87</v>
      </c>
      <c r="B574" s="3" t="s">
        <v>19</v>
      </c>
      <c r="C574" s="3" t="s">
        <v>4077</v>
      </c>
      <c r="D574" s="3" t="s">
        <v>4078</v>
      </c>
      <c r="E574" s="3" t="s">
        <v>22</v>
      </c>
      <c r="F574" s="3" t="s">
        <v>124</v>
      </c>
      <c r="G574" s="3" t="s">
        <v>24</v>
      </c>
      <c r="H574" s="3" t="s">
        <v>4087</v>
      </c>
      <c r="I574" s="3" t="s">
        <v>4088</v>
      </c>
      <c r="J574" s="3" t="s">
        <v>4089</v>
      </c>
      <c r="K574" s="3" t="s">
        <v>4090</v>
      </c>
      <c r="L574" s="3" t="s">
        <v>4091</v>
      </c>
      <c r="M574" s="3" t="s">
        <v>4092</v>
      </c>
      <c r="N574" s="3" t="s">
        <v>4093</v>
      </c>
      <c r="O574" s="3" t="s">
        <v>4094</v>
      </c>
      <c r="P574" s="4">
        <v>94800</v>
      </c>
      <c r="Q574" s="3" t="s">
        <v>33</v>
      </c>
      <c r="R574" s="3" t="s">
        <v>34</v>
      </c>
    </row>
    <row r="575" spans="1:18" ht="89.25" x14ac:dyDescent="0.25">
      <c r="A575" s="3" t="s">
        <v>87</v>
      </c>
      <c r="B575" s="3" t="s">
        <v>19</v>
      </c>
      <c r="C575" s="3" t="s">
        <v>4077</v>
      </c>
      <c r="D575" s="3" t="s">
        <v>4078</v>
      </c>
      <c r="E575" s="3" t="s">
        <v>44</v>
      </c>
      <c r="F575" s="3" t="s">
        <v>99</v>
      </c>
      <c r="G575" s="3" t="s">
        <v>24</v>
      </c>
      <c r="H575" s="3" t="s">
        <v>4095</v>
      </c>
      <c r="I575" s="3" t="s">
        <v>4096</v>
      </c>
      <c r="J575" s="3" t="s">
        <v>4097</v>
      </c>
      <c r="K575" s="3" t="s">
        <v>4098</v>
      </c>
      <c r="L575" s="3" t="s">
        <v>4099</v>
      </c>
      <c r="M575" s="3" t="s">
        <v>4100</v>
      </c>
      <c r="N575" s="3" t="s">
        <v>4101</v>
      </c>
      <c r="O575" s="3" t="s">
        <v>4102</v>
      </c>
      <c r="P575" s="4">
        <v>94800</v>
      </c>
      <c r="Q575" s="3" t="s">
        <v>33</v>
      </c>
      <c r="R575" s="3" t="s">
        <v>34</v>
      </c>
    </row>
    <row r="576" spans="1:18" ht="89.25" x14ac:dyDescent="0.25">
      <c r="A576" s="3" t="s">
        <v>1285</v>
      </c>
      <c r="B576" s="3" t="s">
        <v>19</v>
      </c>
      <c r="C576" s="3" t="s">
        <v>1707</v>
      </c>
      <c r="D576" s="3" t="s">
        <v>1708</v>
      </c>
      <c r="E576" s="3" t="s">
        <v>44</v>
      </c>
      <c r="F576" s="3" t="s">
        <v>352</v>
      </c>
      <c r="G576" s="3" t="s">
        <v>24</v>
      </c>
      <c r="H576" s="3" t="s">
        <v>4103</v>
      </c>
      <c r="I576" s="3" t="s">
        <v>4104</v>
      </c>
      <c r="J576" s="3" t="s">
        <v>4105</v>
      </c>
      <c r="K576" s="3" t="s">
        <v>4106</v>
      </c>
      <c r="L576" s="3" t="s">
        <v>4107</v>
      </c>
      <c r="M576" s="3" t="s">
        <v>4108</v>
      </c>
      <c r="N576" s="3" t="s">
        <v>4109</v>
      </c>
      <c r="O576" s="3" t="s">
        <v>4110</v>
      </c>
      <c r="P576" s="4">
        <v>1605244</v>
      </c>
      <c r="Q576" s="3" t="s">
        <v>33</v>
      </c>
      <c r="R576" s="3" t="s">
        <v>34</v>
      </c>
    </row>
    <row r="577" spans="1:18" ht="89.25" x14ac:dyDescent="0.25">
      <c r="A577" s="3" t="s">
        <v>1285</v>
      </c>
      <c r="B577" s="3" t="s">
        <v>19</v>
      </c>
      <c r="C577" s="3" t="s">
        <v>1707</v>
      </c>
      <c r="D577" s="3" t="s">
        <v>1708</v>
      </c>
      <c r="E577" s="3" t="s">
        <v>44</v>
      </c>
      <c r="F577" s="3" t="s">
        <v>4111</v>
      </c>
      <c r="G577" s="3" t="s">
        <v>24</v>
      </c>
      <c r="H577" s="3" t="s">
        <v>4112</v>
      </c>
      <c r="I577" s="3" t="s">
        <v>4113</v>
      </c>
      <c r="J577" s="3" t="s">
        <v>4114</v>
      </c>
      <c r="K577" s="3" t="s">
        <v>4115</v>
      </c>
      <c r="L577" s="3" t="s">
        <v>4116</v>
      </c>
      <c r="M577" s="3" t="s">
        <v>4117</v>
      </c>
      <c r="N577" s="3" t="s">
        <v>4118</v>
      </c>
      <c r="O577" s="3" t="s">
        <v>4119</v>
      </c>
      <c r="P577" s="4">
        <v>1085736</v>
      </c>
      <c r="Q577" s="3" t="s">
        <v>33</v>
      </c>
      <c r="R577" s="3" t="s">
        <v>34</v>
      </c>
    </row>
    <row r="578" spans="1:18" ht="114.75" x14ac:dyDescent="0.25">
      <c r="A578" s="3" t="s">
        <v>382</v>
      </c>
      <c r="B578" s="3" t="s">
        <v>19</v>
      </c>
      <c r="C578" s="3" t="s">
        <v>3904</v>
      </c>
      <c r="D578" s="3" t="s">
        <v>3905</v>
      </c>
      <c r="E578" s="3" t="s">
        <v>22</v>
      </c>
      <c r="F578" s="3" t="s">
        <v>124</v>
      </c>
      <c r="G578" s="3" t="s">
        <v>46</v>
      </c>
      <c r="H578" s="3" t="s">
        <v>2554</v>
      </c>
      <c r="I578" s="3" t="s">
        <v>2555</v>
      </c>
      <c r="J578" s="3" t="s">
        <v>2556</v>
      </c>
      <c r="K578" s="3" t="s">
        <v>4120</v>
      </c>
      <c r="L578" s="3" t="s">
        <v>4121</v>
      </c>
      <c r="M578" s="3" t="s">
        <v>2558</v>
      </c>
      <c r="N578" s="3" t="s">
        <v>4122</v>
      </c>
      <c r="O578" s="3" t="s">
        <v>4123</v>
      </c>
      <c r="P578" s="4">
        <v>15836821</v>
      </c>
      <c r="Q578" s="3" t="s">
        <v>33</v>
      </c>
      <c r="R578" s="3" t="s">
        <v>34</v>
      </c>
    </row>
    <row r="579" spans="1:18" ht="89.25" x14ac:dyDescent="0.25">
      <c r="A579" s="3" t="s">
        <v>87</v>
      </c>
      <c r="B579" s="3" t="s">
        <v>19</v>
      </c>
      <c r="C579" s="3" t="s">
        <v>4077</v>
      </c>
      <c r="D579" s="3" t="s">
        <v>4078</v>
      </c>
      <c r="E579" s="3" t="s">
        <v>68</v>
      </c>
      <c r="F579" s="3" t="s">
        <v>563</v>
      </c>
      <c r="G579" s="3" t="s">
        <v>24</v>
      </c>
      <c r="H579" s="3" t="s">
        <v>4124</v>
      </c>
      <c r="I579" s="3" t="s">
        <v>4125</v>
      </c>
      <c r="J579" s="3" t="s">
        <v>4126</v>
      </c>
      <c r="K579" s="3" t="s">
        <v>4127</v>
      </c>
      <c r="L579" s="3" t="s">
        <v>4128</v>
      </c>
      <c r="M579" s="3" t="s">
        <v>4129</v>
      </c>
      <c r="N579" s="3" t="s">
        <v>4130</v>
      </c>
      <c r="O579" s="3" t="s">
        <v>4131</v>
      </c>
      <c r="P579" s="4">
        <v>94800</v>
      </c>
      <c r="Q579" s="3" t="s">
        <v>33</v>
      </c>
      <c r="R579" s="3" t="s">
        <v>34</v>
      </c>
    </row>
    <row r="580" spans="1:18" ht="114.75" x14ac:dyDescent="0.25">
      <c r="A580" s="3" t="s">
        <v>382</v>
      </c>
      <c r="B580" s="3" t="s">
        <v>19</v>
      </c>
      <c r="C580" s="3" t="s">
        <v>3904</v>
      </c>
      <c r="D580" s="3" t="s">
        <v>3905</v>
      </c>
      <c r="E580" s="3" t="s">
        <v>22</v>
      </c>
      <c r="F580" s="3" t="s">
        <v>115</v>
      </c>
      <c r="G580" s="3" t="s">
        <v>46</v>
      </c>
      <c r="H580" s="3" t="s">
        <v>1728</v>
      </c>
      <c r="I580" s="3" t="s">
        <v>4132</v>
      </c>
      <c r="J580" s="3" t="s">
        <v>4133</v>
      </c>
      <c r="K580" s="3" t="s">
        <v>4134</v>
      </c>
      <c r="L580" s="3" t="s">
        <v>4135</v>
      </c>
      <c r="M580" s="3" t="s">
        <v>4136</v>
      </c>
      <c r="N580" s="3" t="s">
        <v>4137</v>
      </c>
      <c r="O580" s="3" t="s">
        <v>4138</v>
      </c>
      <c r="P580" s="4">
        <v>3360053</v>
      </c>
      <c r="Q580" s="3" t="s">
        <v>33</v>
      </c>
      <c r="R580" s="3" t="s">
        <v>34</v>
      </c>
    </row>
    <row r="581" spans="1:18" ht="63.75" x14ac:dyDescent="0.25">
      <c r="A581" s="3" t="s">
        <v>55</v>
      </c>
      <c r="B581" s="3" t="s">
        <v>19</v>
      </c>
      <c r="C581" s="3" t="s">
        <v>4139</v>
      </c>
      <c r="D581" s="3"/>
      <c r="E581" s="3" t="s">
        <v>58</v>
      </c>
      <c r="F581" s="3" t="s">
        <v>204</v>
      </c>
      <c r="G581" s="3" t="s">
        <v>46</v>
      </c>
      <c r="H581" s="3" t="s">
        <v>205</v>
      </c>
      <c r="I581" s="3" t="s">
        <v>206</v>
      </c>
      <c r="J581" s="3" t="s">
        <v>207</v>
      </c>
      <c r="K581" s="3" t="s">
        <v>4140</v>
      </c>
      <c r="L581" s="3" t="s">
        <v>4141</v>
      </c>
      <c r="M581" s="3" t="s">
        <v>521</v>
      </c>
      <c r="N581" s="3" t="s">
        <v>522</v>
      </c>
      <c r="O581" s="3" t="s">
        <v>523</v>
      </c>
      <c r="P581" s="4">
        <v>171339</v>
      </c>
      <c r="Q581" s="3" t="s">
        <v>33</v>
      </c>
      <c r="R581" s="3" t="s">
        <v>34</v>
      </c>
    </row>
    <row r="582" spans="1:18" ht="76.5" x14ac:dyDescent="0.25">
      <c r="A582" s="3" t="s">
        <v>382</v>
      </c>
      <c r="B582" s="3" t="s">
        <v>19</v>
      </c>
      <c r="C582" s="3" t="s">
        <v>4142</v>
      </c>
      <c r="D582" s="3"/>
      <c r="E582" s="3" t="s">
        <v>44</v>
      </c>
      <c r="F582" s="3" t="s">
        <v>352</v>
      </c>
      <c r="G582" s="3" t="s">
        <v>24</v>
      </c>
      <c r="H582" s="3" t="s">
        <v>1681</v>
      </c>
      <c r="I582" s="3" t="s">
        <v>1682</v>
      </c>
      <c r="J582" s="3" t="s">
        <v>1683</v>
      </c>
      <c r="K582" s="3" t="s">
        <v>4143</v>
      </c>
      <c r="L582" s="3" t="s">
        <v>4144</v>
      </c>
      <c r="M582" s="3" t="s">
        <v>4145</v>
      </c>
      <c r="N582" s="3" t="s">
        <v>4146</v>
      </c>
      <c r="O582" s="3" t="s">
        <v>4147</v>
      </c>
      <c r="P582" s="4">
        <v>285860</v>
      </c>
      <c r="Q582" s="3" t="s">
        <v>33</v>
      </c>
      <c r="R582" s="3" t="s">
        <v>34</v>
      </c>
    </row>
    <row r="583" spans="1:18" ht="76.5" x14ac:dyDescent="0.25">
      <c r="A583" s="3" t="s">
        <v>382</v>
      </c>
      <c r="B583" s="3" t="s">
        <v>19</v>
      </c>
      <c r="C583" s="3" t="s">
        <v>4142</v>
      </c>
      <c r="D583" s="3"/>
      <c r="E583" s="3" t="s">
        <v>22</v>
      </c>
      <c r="F583" s="3" t="s">
        <v>124</v>
      </c>
      <c r="G583" s="3" t="s">
        <v>46</v>
      </c>
      <c r="H583" s="3" t="s">
        <v>2554</v>
      </c>
      <c r="I583" s="3" t="s">
        <v>2555</v>
      </c>
      <c r="J583" s="3" t="s">
        <v>2556</v>
      </c>
      <c r="K583" s="3" t="s">
        <v>4148</v>
      </c>
      <c r="L583" s="3" t="s">
        <v>4149</v>
      </c>
      <c r="M583" s="3" t="s">
        <v>2558</v>
      </c>
      <c r="N583" s="3" t="s">
        <v>2559</v>
      </c>
      <c r="O583" s="3" t="s">
        <v>2560</v>
      </c>
      <c r="P583" s="4">
        <v>285860</v>
      </c>
      <c r="Q583" s="3" t="s">
        <v>33</v>
      </c>
      <c r="R583" s="3" t="s">
        <v>34</v>
      </c>
    </row>
    <row r="584" spans="1:18" ht="76.5" x14ac:dyDescent="0.25">
      <c r="A584" s="3" t="s">
        <v>382</v>
      </c>
      <c r="B584" s="3" t="s">
        <v>19</v>
      </c>
      <c r="C584" s="3" t="s">
        <v>4142</v>
      </c>
      <c r="D584" s="3"/>
      <c r="E584" s="3" t="s">
        <v>44</v>
      </c>
      <c r="F584" s="3" t="s">
        <v>410</v>
      </c>
      <c r="G584" s="3" t="s">
        <v>46</v>
      </c>
      <c r="H584" s="3" t="s">
        <v>1092</v>
      </c>
      <c r="I584" s="3" t="s">
        <v>1093</v>
      </c>
      <c r="J584" s="3" t="s">
        <v>1094</v>
      </c>
      <c r="K584" s="3" t="s">
        <v>94</v>
      </c>
      <c r="L584" s="3" t="s">
        <v>4150</v>
      </c>
      <c r="M584" s="3" t="s">
        <v>1097</v>
      </c>
      <c r="N584" s="3" t="s">
        <v>1098</v>
      </c>
      <c r="O584" s="3" t="s">
        <v>1099</v>
      </c>
      <c r="P584" s="4">
        <v>285860</v>
      </c>
      <c r="Q584" s="3" t="s">
        <v>33</v>
      </c>
      <c r="R584" s="3" t="s">
        <v>34</v>
      </c>
    </row>
    <row r="585" spans="1:18" ht="76.5" x14ac:dyDescent="0.25">
      <c r="A585" s="3" t="s">
        <v>382</v>
      </c>
      <c r="B585" s="3" t="s">
        <v>19</v>
      </c>
      <c r="C585" s="3" t="s">
        <v>4142</v>
      </c>
      <c r="D585" s="3"/>
      <c r="E585" s="3" t="s">
        <v>22</v>
      </c>
      <c r="F585" s="3" t="s">
        <v>23</v>
      </c>
      <c r="G585" s="3" t="s">
        <v>46</v>
      </c>
      <c r="H585" s="3" t="s">
        <v>4151</v>
      </c>
      <c r="I585" s="3" t="s">
        <v>4152</v>
      </c>
      <c r="J585" s="3" t="s">
        <v>4153</v>
      </c>
      <c r="K585" s="3" t="s">
        <v>4154</v>
      </c>
      <c r="L585" s="3" t="s">
        <v>4155</v>
      </c>
      <c r="M585" s="3" t="s">
        <v>4156</v>
      </c>
      <c r="N585" s="3" t="s">
        <v>4157</v>
      </c>
      <c r="O585" s="3" t="s">
        <v>4158</v>
      </c>
      <c r="P585" s="4">
        <v>285197</v>
      </c>
      <c r="Q585" s="3" t="s">
        <v>33</v>
      </c>
      <c r="R585" s="3" t="s">
        <v>34</v>
      </c>
    </row>
    <row r="586" spans="1:18" ht="76.5" x14ac:dyDescent="0.25">
      <c r="A586" s="3" t="s">
        <v>382</v>
      </c>
      <c r="B586" s="3" t="s">
        <v>19</v>
      </c>
      <c r="C586" s="3" t="s">
        <v>4142</v>
      </c>
      <c r="D586" s="3"/>
      <c r="E586" s="3" t="s">
        <v>22</v>
      </c>
      <c r="F586" s="3" t="s">
        <v>23</v>
      </c>
      <c r="G586" s="3" t="s">
        <v>24</v>
      </c>
      <c r="H586" s="3" t="s">
        <v>4159</v>
      </c>
      <c r="I586" s="3" t="s">
        <v>4160</v>
      </c>
      <c r="J586" s="3" t="s">
        <v>4161</v>
      </c>
      <c r="K586" s="3" t="s">
        <v>4162</v>
      </c>
      <c r="L586" s="3" t="s">
        <v>4163</v>
      </c>
      <c r="M586" s="3" t="s">
        <v>4164</v>
      </c>
      <c r="N586" s="3" t="s">
        <v>4165</v>
      </c>
      <c r="O586" s="3" t="s">
        <v>4166</v>
      </c>
      <c r="P586" s="4">
        <v>285860</v>
      </c>
      <c r="Q586" s="3" t="s">
        <v>33</v>
      </c>
      <c r="R586" s="3" t="s">
        <v>34</v>
      </c>
    </row>
    <row r="587" spans="1:18" ht="76.5" x14ac:dyDescent="0.25">
      <c r="A587" s="3" t="s">
        <v>382</v>
      </c>
      <c r="B587" s="3" t="s">
        <v>19</v>
      </c>
      <c r="C587" s="3" t="s">
        <v>4142</v>
      </c>
      <c r="D587" s="3"/>
      <c r="E587" s="3" t="s">
        <v>22</v>
      </c>
      <c r="F587" s="3" t="s">
        <v>124</v>
      </c>
      <c r="G587" s="3" t="s">
        <v>46</v>
      </c>
      <c r="H587" s="3" t="s">
        <v>2554</v>
      </c>
      <c r="I587" s="3" t="s">
        <v>2555</v>
      </c>
      <c r="J587" s="3" t="s">
        <v>2556</v>
      </c>
      <c r="K587" s="3" t="s">
        <v>4167</v>
      </c>
      <c r="L587" s="3" t="s">
        <v>4168</v>
      </c>
      <c r="M587" s="3" t="s">
        <v>2558</v>
      </c>
      <c r="N587" s="3" t="s">
        <v>2559</v>
      </c>
      <c r="O587" s="3" t="s">
        <v>2560</v>
      </c>
      <c r="P587" s="4">
        <v>285860</v>
      </c>
      <c r="Q587" s="3" t="s">
        <v>33</v>
      </c>
      <c r="R587" s="3" t="s">
        <v>34</v>
      </c>
    </row>
    <row r="588" spans="1:18" ht="76.5" x14ac:dyDescent="0.25">
      <c r="A588" s="3" t="s">
        <v>382</v>
      </c>
      <c r="B588" s="3" t="s">
        <v>19</v>
      </c>
      <c r="C588" s="3" t="s">
        <v>4142</v>
      </c>
      <c r="D588" s="3"/>
      <c r="E588" s="3" t="s">
        <v>22</v>
      </c>
      <c r="F588" s="3" t="s">
        <v>185</v>
      </c>
      <c r="G588" s="3" t="s">
        <v>24</v>
      </c>
      <c r="H588" s="3" t="s">
        <v>4169</v>
      </c>
      <c r="I588" s="3" t="s">
        <v>4170</v>
      </c>
      <c r="J588" s="3" t="s">
        <v>4171</v>
      </c>
      <c r="K588" s="3" t="s">
        <v>4172</v>
      </c>
      <c r="L588" s="3" t="s">
        <v>4173</v>
      </c>
      <c r="M588" s="3" t="s">
        <v>4174</v>
      </c>
      <c r="N588" s="3" t="s">
        <v>4175</v>
      </c>
      <c r="O588" s="3" t="s">
        <v>4176</v>
      </c>
      <c r="P588" s="4">
        <v>259566</v>
      </c>
      <c r="Q588" s="3" t="s">
        <v>33</v>
      </c>
      <c r="R588" s="3" t="s">
        <v>34</v>
      </c>
    </row>
    <row r="589" spans="1:18" ht="89.25" x14ac:dyDescent="0.25">
      <c r="A589" s="3" t="s">
        <v>1285</v>
      </c>
      <c r="B589" s="3" t="s">
        <v>19</v>
      </c>
      <c r="C589" s="3" t="s">
        <v>1707</v>
      </c>
      <c r="D589" s="3" t="s">
        <v>1708</v>
      </c>
      <c r="E589" s="3" t="s">
        <v>44</v>
      </c>
      <c r="F589" s="3" t="s">
        <v>4177</v>
      </c>
      <c r="G589" s="3" t="s">
        <v>24</v>
      </c>
      <c r="H589" s="3" t="s">
        <v>4178</v>
      </c>
      <c r="I589" s="3" t="s">
        <v>4179</v>
      </c>
      <c r="J589" s="3" t="s">
        <v>4180</v>
      </c>
      <c r="K589" s="3" t="s">
        <v>4181</v>
      </c>
      <c r="L589" s="3" t="s">
        <v>4182</v>
      </c>
      <c r="M589" s="3" t="s">
        <v>4183</v>
      </c>
      <c r="N589" s="3" t="s">
        <v>4184</v>
      </c>
      <c r="O589" s="3" t="s">
        <v>4185</v>
      </c>
      <c r="P589" s="4">
        <v>1106140</v>
      </c>
      <c r="Q589" s="3" t="s">
        <v>33</v>
      </c>
      <c r="R589" s="3" t="s">
        <v>34</v>
      </c>
    </row>
    <row r="590" spans="1:18" ht="89.25" x14ac:dyDescent="0.25">
      <c r="A590" s="3" t="s">
        <v>1285</v>
      </c>
      <c r="B590" s="3" t="s">
        <v>19</v>
      </c>
      <c r="C590" s="3" t="s">
        <v>1707</v>
      </c>
      <c r="D590" s="3" t="s">
        <v>1708</v>
      </c>
      <c r="E590" s="3" t="s">
        <v>44</v>
      </c>
      <c r="F590" s="3" t="s">
        <v>156</v>
      </c>
      <c r="G590" s="3" t="s">
        <v>24</v>
      </c>
      <c r="H590" s="3" t="s">
        <v>4186</v>
      </c>
      <c r="I590" s="3" t="s">
        <v>4187</v>
      </c>
      <c r="J590" s="3" t="s">
        <v>4188</v>
      </c>
      <c r="K590" s="3" t="s">
        <v>4189</v>
      </c>
      <c r="L590" s="3" t="s">
        <v>4190</v>
      </c>
      <c r="M590" s="3" t="s">
        <v>4191</v>
      </c>
      <c r="N590" s="3" t="s">
        <v>4192</v>
      </c>
      <c r="O590" s="3" t="s">
        <v>4193</v>
      </c>
      <c r="P590" s="4">
        <v>1679313</v>
      </c>
      <c r="Q590" s="3" t="s">
        <v>33</v>
      </c>
      <c r="R590" s="3" t="s">
        <v>34</v>
      </c>
    </row>
    <row r="591" spans="1:18" ht="63.75" x14ac:dyDescent="0.25">
      <c r="A591" s="3" t="s">
        <v>55</v>
      </c>
      <c r="B591" s="3" t="s">
        <v>19</v>
      </c>
      <c r="C591" s="3" t="s">
        <v>4139</v>
      </c>
      <c r="D591" s="3"/>
      <c r="E591" s="3" t="s">
        <v>68</v>
      </c>
      <c r="F591" s="3" t="s">
        <v>90</v>
      </c>
      <c r="G591" s="3" t="s">
        <v>46</v>
      </c>
      <c r="H591" s="3" t="s">
        <v>91</v>
      </c>
      <c r="I591" s="3" t="s">
        <v>92</v>
      </c>
      <c r="J591" s="3" t="s">
        <v>93</v>
      </c>
      <c r="K591" s="3" t="s">
        <v>94</v>
      </c>
      <c r="L591" s="3" t="s">
        <v>4194</v>
      </c>
      <c r="M591" s="3" t="s">
        <v>4195</v>
      </c>
      <c r="N591" s="3" t="s">
        <v>843</v>
      </c>
      <c r="O591" s="3" t="s">
        <v>844</v>
      </c>
      <c r="P591" s="4">
        <v>172000</v>
      </c>
      <c r="Q591" s="3" t="s">
        <v>33</v>
      </c>
      <c r="R591" s="3" t="s">
        <v>34</v>
      </c>
    </row>
    <row r="592" spans="1:18" ht="76.5" x14ac:dyDescent="0.25">
      <c r="A592" s="3" t="s">
        <v>382</v>
      </c>
      <c r="B592" s="3" t="s">
        <v>19</v>
      </c>
      <c r="C592" s="3" t="s">
        <v>4142</v>
      </c>
      <c r="D592" s="3"/>
      <c r="E592" s="3" t="s">
        <v>44</v>
      </c>
      <c r="F592" s="3" t="s">
        <v>2018</v>
      </c>
      <c r="G592" s="3" t="s">
        <v>2019</v>
      </c>
      <c r="H592" s="3" t="s">
        <v>2020</v>
      </c>
      <c r="I592" s="3" t="s">
        <v>2021</v>
      </c>
      <c r="J592" s="3" t="s">
        <v>2022</v>
      </c>
      <c r="K592" s="3" t="s">
        <v>4196</v>
      </c>
      <c r="L592" s="3" t="s">
        <v>4197</v>
      </c>
      <c r="M592" s="3" t="s">
        <v>2025</v>
      </c>
      <c r="N592" s="3" t="s">
        <v>2026</v>
      </c>
      <c r="O592" s="3" t="s">
        <v>2027</v>
      </c>
      <c r="P592" s="4">
        <v>289500</v>
      </c>
      <c r="Q592" s="3" t="s">
        <v>33</v>
      </c>
      <c r="R592" s="3" t="s">
        <v>34</v>
      </c>
    </row>
    <row r="593" spans="1:18" ht="76.5" x14ac:dyDescent="0.25">
      <c r="A593" s="3" t="s">
        <v>382</v>
      </c>
      <c r="B593" s="3" t="s">
        <v>19</v>
      </c>
      <c r="C593" s="3" t="s">
        <v>4142</v>
      </c>
      <c r="D593" s="3"/>
      <c r="E593" s="3" t="s">
        <v>44</v>
      </c>
      <c r="F593" s="3" t="s">
        <v>45</v>
      </c>
      <c r="G593" s="3" t="s">
        <v>24</v>
      </c>
      <c r="H593" s="3" t="s">
        <v>3511</v>
      </c>
      <c r="I593" s="3" t="s">
        <v>3512</v>
      </c>
      <c r="J593" s="3" t="s">
        <v>3513</v>
      </c>
      <c r="K593" s="3" t="s">
        <v>94</v>
      </c>
      <c r="L593" s="3" t="s">
        <v>4198</v>
      </c>
      <c r="M593" s="3" t="s">
        <v>3516</v>
      </c>
      <c r="N593" s="3" t="s">
        <v>3517</v>
      </c>
      <c r="O593" s="3" t="s">
        <v>3518</v>
      </c>
      <c r="P593" s="4">
        <v>285934</v>
      </c>
      <c r="Q593" s="3" t="s">
        <v>33</v>
      </c>
      <c r="R593" s="3" t="s">
        <v>34</v>
      </c>
    </row>
    <row r="594" spans="1:18" ht="76.5" x14ac:dyDescent="0.25">
      <c r="A594" s="3" t="s">
        <v>382</v>
      </c>
      <c r="B594" s="3" t="s">
        <v>19</v>
      </c>
      <c r="C594" s="3" t="s">
        <v>4142</v>
      </c>
      <c r="D594" s="3"/>
      <c r="E594" s="3" t="s">
        <v>22</v>
      </c>
      <c r="F594" s="3" t="s">
        <v>23</v>
      </c>
      <c r="G594" s="3" t="s">
        <v>24</v>
      </c>
      <c r="H594" s="3" t="s">
        <v>4199</v>
      </c>
      <c r="I594" s="3" t="s">
        <v>4200</v>
      </c>
      <c r="J594" s="3" t="s">
        <v>4201</v>
      </c>
      <c r="K594" s="3" t="s">
        <v>94</v>
      </c>
      <c r="L594" s="3" t="s">
        <v>4202</v>
      </c>
      <c r="M594" s="3" t="s">
        <v>4203</v>
      </c>
      <c r="N594" s="3" t="s">
        <v>4204</v>
      </c>
      <c r="O594" s="3" t="s">
        <v>4205</v>
      </c>
      <c r="P594" s="4">
        <v>289500</v>
      </c>
      <c r="Q594" s="3" t="s">
        <v>33</v>
      </c>
      <c r="R594" s="3" t="s">
        <v>34</v>
      </c>
    </row>
    <row r="595" spans="1:18" ht="140.25" x14ac:dyDescent="0.25">
      <c r="A595" s="3" t="s">
        <v>87</v>
      </c>
      <c r="B595" s="3" t="s">
        <v>19</v>
      </c>
      <c r="C595" s="3" t="s">
        <v>4206</v>
      </c>
      <c r="D595" s="3" t="s">
        <v>4207</v>
      </c>
      <c r="E595" s="3" t="s">
        <v>44</v>
      </c>
      <c r="F595" s="3" t="s">
        <v>410</v>
      </c>
      <c r="G595" s="3" t="s">
        <v>24</v>
      </c>
      <c r="H595" s="3" t="s">
        <v>4208</v>
      </c>
      <c r="I595" s="3" t="s">
        <v>4209</v>
      </c>
      <c r="J595" s="3" t="s">
        <v>4210</v>
      </c>
      <c r="K595" s="3" t="s">
        <v>4211</v>
      </c>
      <c r="L595" s="3" t="s">
        <v>4212</v>
      </c>
      <c r="M595" s="3" t="s">
        <v>4213</v>
      </c>
      <c r="N595" s="3" t="s">
        <v>4214</v>
      </c>
      <c r="O595" s="3" t="s">
        <v>4215</v>
      </c>
      <c r="P595" s="4">
        <v>414000</v>
      </c>
      <c r="Q595" s="3" t="s">
        <v>33</v>
      </c>
      <c r="R595" s="3" t="s">
        <v>34</v>
      </c>
    </row>
    <row r="596" spans="1:18" ht="76.5" x14ac:dyDescent="0.25">
      <c r="A596" s="3" t="s">
        <v>382</v>
      </c>
      <c r="B596" s="3" t="s">
        <v>19</v>
      </c>
      <c r="C596" s="3" t="s">
        <v>4142</v>
      </c>
      <c r="D596" s="3"/>
      <c r="E596" s="3" t="s">
        <v>22</v>
      </c>
      <c r="F596" s="3" t="s">
        <v>185</v>
      </c>
      <c r="G596" s="3" t="s">
        <v>24</v>
      </c>
      <c r="H596" s="3" t="s">
        <v>1170</v>
      </c>
      <c r="I596" s="3" t="s">
        <v>1171</v>
      </c>
      <c r="J596" s="3" t="s">
        <v>1172</v>
      </c>
      <c r="K596" s="3" t="s">
        <v>4216</v>
      </c>
      <c r="L596" s="3" t="s">
        <v>4217</v>
      </c>
      <c r="M596" s="3" t="s">
        <v>1175</v>
      </c>
      <c r="N596" s="3" t="s">
        <v>1176</v>
      </c>
      <c r="O596" s="3" t="s">
        <v>1177</v>
      </c>
      <c r="P596" s="4">
        <v>285860</v>
      </c>
      <c r="Q596" s="3" t="s">
        <v>33</v>
      </c>
      <c r="R596" s="3" t="s">
        <v>34</v>
      </c>
    </row>
    <row r="597" spans="1:18" ht="76.5" x14ac:dyDescent="0.25">
      <c r="A597" s="3" t="s">
        <v>382</v>
      </c>
      <c r="B597" s="3" t="s">
        <v>19</v>
      </c>
      <c r="C597" s="3" t="s">
        <v>4142</v>
      </c>
      <c r="D597" s="3"/>
      <c r="E597" s="3" t="s">
        <v>22</v>
      </c>
      <c r="F597" s="3" t="s">
        <v>229</v>
      </c>
      <c r="G597" s="3" t="s">
        <v>24</v>
      </c>
      <c r="H597" s="3" t="s">
        <v>1377</v>
      </c>
      <c r="I597" s="3" t="s">
        <v>1378</v>
      </c>
      <c r="J597" s="3" t="s">
        <v>1379</v>
      </c>
      <c r="K597" s="3" t="s">
        <v>4218</v>
      </c>
      <c r="L597" s="3" t="s">
        <v>4219</v>
      </c>
      <c r="M597" s="3" t="s">
        <v>4220</v>
      </c>
      <c r="N597" s="3" t="s">
        <v>1383</v>
      </c>
      <c r="O597" s="3" t="s">
        <v>1384</v>
      </c>
      <c r="P597" s="4">
        <v>285860</v>
      </c>
      <c r="Q597" s="3" t="s">
        <v>33</v>
      </c>
      <c r="R597" s="3" t="s">
        <v>34</v>
      </c>
    </row>
    <row r="598" spans="1:18" ht="76.5" x14ac:dyDescent="0.25">
      <c r="A598" s="3" t="s">
        <v>382</v>
      </c>
      <c r="B598" s="3" t="s">
        <v>19</v>
      </c>
      <c r="C598" s="3" t="s">
        <v>4142</v>
      </c>
      <c r="D598" s="3"/>
      <c r="E598" s="3" t="s">
        <v>44</v>
      </c>
      <c r="F598" s="3" t="s">
        <v>352</v>
      </c>
      <c r="G598" s="3" t="s">
        <v>24</v>
      </c>
      <c r="H598" s="3" t="s">
        <v>1681</v>
      </c>
      <c r="I598" s="3" t="s">
        <v>1682</v>
      </c>
      <c r="J598" s="3" t="s">
        <v>1683</v>
      </c>
      <c r="K598" s="3" t="s">
        <v>4221</v>
      </c>
      <c r="L598" s="3" t="s">
        <v>4222</v>
      </c>
      <c r="M598" s="3" t="s">
        <v>4145</v>
      </c>
      <c r="N598" s="3" t="s">
        <v>4146</v>
      </c>
      <c r="O598" s="3" t="s">
        <v>4147</v>
      </c>
      <c r="P598" s="4">
        <v>289500</v>
      </c>
      <c r="Q598" s="3" t="s">
        <v>33</v>
      </c>
      <c r="R598" s="3" t="s">
        <v>34</v>
      </c>
    </row>
    <row r="599" spans="1:18" ht="76.5" x14ac:dyDescent="0.25">
      <c r="A599" s="3" t="s">
        <v>382</v>
      </c>
      <c r="B599" s="3" t="s">
        <v>19</v>
      </c>
      <c r="C599" s="3" t="s">
        <v>4142</v>
      </c>
      <c r="D599" s="3"/>
      <c r="E599" s="3" t="s">
        <v>22</v>
      </c>
      <c r="F599" s="3" t="s">
        <v>23</v>
      </c>
      <c r="G599" s="3" t="s">
        <v>24</v>
      </c>
      <c r="H599" s="3" t="s">
        <v>4223</v>
      </c>
      <c r="I599" s="3" t="s">
        <v>3544</v>
      </c>
      <c r="J599" s="3" t="s">
        <v>3545</v>
      </c>
      <c r="K599" s="3" t="s">
        <v>4224</v>
      </c>
      <c r="L599" s="3" t="s">
        <v>4225</v>
      </c>
      <c r="M599" s="3" t="s">
        <v>4226</v>
      </c>
      <c r="N599" s="3" t="s">
        <v>4227</v>
      </c>
      <c r="O599" s="3" t="s">
        <v>4228</v>
      </c>
      <c r="P599" s="4">
        <v>289500</v>
      </c>
      <c r="Q599" s="3" t="s">
        <v>33</v>
      </c>
      <c r="R599" s="3" t="s">
        <v>34</v>
      </c>
    </row>
    <row r="600" spans="1:18" ht="76.5" x14ac:dyDescent="0.25">
      <c r="A600" s="3" t="s">
        <v>382</v>
      </c>
      <c r="B600" s="3" t="s">
        <v>19</v>
      </c>
      <c r="C600" s="3" t="s">
        <v>4142</v>
      </c>
      <c r="D600" s="3"/>
      <c r="E600" s="3" t="s">
        <v>22</v>
      </c>
      <c r="F600" s="3" t="s">
        <v>23</v>
      </c>
      <c r="G600" s="3" t="s">
        <v>24</v>
      </c>
      <c r="H600" s="3" t="s">
        <v>4159</v>
      </c>
      <c r="I600" s="3" t="s">
        <v>4160</v>
      </c>
      <c r="J600" s="3" t="s">
        <v>4161</v>
      </c>
      <c r="K600" s="3" t="s">
        <v>4229</v>
      </c>
      <c r="L600" s="3" t="s">
        <v>4230</v>
      </c>
      <c r="M600" s="3" t="s">
        <v>4164</v>
      </c>
      <c r="N600" s="3" t="s">
        <v>4165</v>
      </c>
      <c r="O600" s="3" t="s">
        <v>4166</v>
      </c>
      <c r="P600" s="4">
        <v>289500</v>
      </c>
      <c r="Q600" s="3" t="s">
        <v>33</v>
      </c>
      <c r="R600" s="3" t="s">
        <v>34</v>
      </c>
    </row>
    <row r="601" spans="1:18" ht="76.5" x14ac:dyDescent="0.25">
      <c r="A601" s="3" t="s">
        <v>382</v>
      </c>
      <c r="B601" s="3" t="s">
        <v>19</v>
      </c>
      <c r="C601" s="3" t="s">
        <v>4142</v>
      </c>
      <c r="D601" s="3"/>
      <c r="E601" s="3" t="s">
        <v>22</v>
      </c>
      <c r="F601" s="3" t="s">
        <v>229</v>
      </c>
      <c r="G601" s="3" t="s">
        <v>24</v>
      </c>
      <c r="H601" s="3" t="s">
        <v>1154</v>
      </c>
      <c r="I601" s="3" t="s">
        <v>1155</v>
      </c>
      <c r="J601" s="3" t="s">
        <v>1156</v>
      </c>
      <c r="K601" s="3" t="s">
        <v>4231</v>
      </c>
      <c r="L601" s="3" t="s">
        <v>4232</v>
      </c>
      <c r="M601" s="3" t="s">
        <v>1159</v>
      </c>
      <c r="N601" s="3" t="s">
        <v>1160</v>
      </c>
      <c r="O601" s="3" t="s">
        <v>1161</v>
      </c>
      <c r="P601" s="4">
        <v>289500</v>
      </c>
      <c r="Q601" s="3" t="s">
        <v>33</v>
      </c>
      <c r="R601" s="3" t="s">
        <v>34</v>
      </c>
    </row>
    <row r="602" spans="1:18" ht="76.5" x14ac:dyDescent="0.25">
      <c r="A602" s="3" t="s">
        <v>382</v>
      </c>
      <c r="B602" s="3" t="s">
        <v>19</v>
      </c>
      <c r="C602" s="3" t="s">
        <v>4142</v>
      </c>
      <c r="D602" s="3"/>
      <c r="E602" s="3" t="s">
        <v>44</v>
      </c>
      <c r="F602" s="3" t="s">
        <v>45</v>
      </c>
      <c r="G602" s="3" t="s">
        <v>24</v>
      </c>
      <c r="H602" s="3" t="s">
        <v>3511</v>
      </c>
      <c r="I602" s="3" t="s">
        <v>3512</v>
      </c>
      <c r="J602" s="3" t="s">
        <v>3513</v>
      </c>
      <c r="K602" s="3" t="s">
        <v>94</v>
      </c>
      <c r="L602" s="3" t="s">
        <v>4233</v>
      </c>
      <c r="M602" s="3" t="s">
        <v>3516</v>
      </c>
      <c r="N602" s="3" t="s">
        <v>3517</v>
      </c>
      <c r="O602" s="3" t="s">
        <v>3518</v>
      </c>
      <c r="P602" s="4">
        <v>288956</v>
      </c>
      <c r="Q602" s="3" t="s">
        <v>33</v>
      </c>
      <c r="R602" s="3" t="s">
        <v>34</v>
      </c>
    </row>
    <row r="603" spans="1:18" ht="76.5" x14ac:dyDescent="0.25">
      <c r="A603" s="3" t="s">
        <v>382</v>
      </c>
      <c r="B603" s="3" t="s">
        <v>19</v>
      </c>
      <c r="C603" s="3" t="s">
        <v>4142</v>
      </c>
      <c r="D603" s="3"/>
      <c r="E603" s="3" t="s">
        <v>22</v>
      </c>
      <c r="F603" s="3" t="s">
        <v>229</v>
      </c>
      <c r="G603" s="3" t="s">
        <v>24</v>
      </c>
      <c r="H603" s="3" t="s">
        <v>1377</v>
      </c>
      <c r="I603" s="3" t="s">
        <v>1378</v>
      </c>
      <c r="J603" s="3" t="s">
        <v>1379</v>
      </c>
      <c r="K603" s="3" t="s">
        <v>4234</v>
      </c>
      <c r="L603" s="3" t="s">
        <v>4235</v>
      </c>
      <c r="M603" s="3" t="s">
        <v>1901</v>
      </c>
      <c r="N603" s="3" t="s">
        <v>1902</v>
      </c>
      <c r="O603" s="3" t="s">
        <v>1903</v>
      </c>
      <c r="P603" s="4">
        <v>289500</v>
      </c>
      <c r="Q603" s="3" t="s">
        <v>33</v>
      </c>
      <c r="R603" s="3" t="s">
        <v>34</v>
      </c>
    </row>
    <row r="604" spans="1:18" ht="89.25" x14ac:dyDescent="0.25">
      <c r="A604" s="3" t="s">
        <v>18</v>
      </c>
      <c r="B604" s="3" t="s">
        <v>19</v>
      </c>
      <c r="C604" s="3" t="s">
        <v>4236</v>
      </c>
      <c r="D604" s="3" t="s">
        <v>4237</v>
      </c>
      <c r="E604" s="3" t="s">
        <v>22</v>
      </c>
      <c r="F604" s="3" t="s">
        <v>229</v>
      </c>
      <c r="G604" s="3" t="s">
        <v>24</v>
      </c>
      <c r="H604" s="3" t="s">
        <v>4238</v>
      </c>
      <c r="I604" s="3" t="s">
        <v>4239</v>
      </c>
      <c r="J604" s="3" t="s">
        <v>4240</v>
      </c>
      <c r="K604" s="3" t="s">
        <v>4241</v>
      </c>
      <c r="L604" s="3" t="s">
        <v>4242</v>
      </c>
      <c r="M604" s="3" t="s">
        <v>4243</v>
      </c>
      <c r="N604" s="3" t="s">
        <v>4244</v>
      </c>
      <c r="O604" s="3" t="s">
        <v>4245</v>
      </c>
      <c r="P604" s="4">
        <v>206588</v>
      </c>
      <c r="Q604" s="3" t="s">
        <v>33</v>
      </c>
      <c r="R604" s="3" t="s">
        <v>34</v>
      </c>
    </row>
    <row r="605" spans="1:18" ht="63.75" x14ac:dyDescent="0.25">
      <c r="A605" s="3" t="s">
        <v>55</v>
      </c>
      <c r="B605" s="3" t="s">
        <v>19</v>
      </c>
      <c r="C605" s="3" t="s">
        <v>4139</v>
      </c>
      <c r="D605" s="3"/>
      <c r="E605" s="3" t="s">
        <v>22</v>
      </c>
      <c r="F605" s="3" t="s">
        <v>115</v>
      </c>
      <c r="G605" s="3" t="s">
        <v>46</v>
      </c>
      <c r="H605" s="3" t="s">
        <v>687</v>
      </c>
      <c r="I605" s="3" t="s">
        <v>688</v>
      </c>
      <c r="J605" s="3" t="s">
        <v>689</v>
      </c>
      <c r="K605" s="3" t="s">
        <v>94</v>
      </c>
      <c r="L605" s="3" t="s">
        <v>4246</v>
      </c>
      <c r="M605" s="3" t="s">
        <v>692</v>
      </c>
      <c r="N605" s="3" t="s">
        <v>693</v>
      </c>
      <c r="O605" s="3" t="s">
        <v>694</v>
      </c>
      <c r="P605" s="4">
        <v>172000</v>
      </c>
      <c r="Q605" s="3" t="s">
        <v>33</v>
      </c>
      <c r="R605" s="3" t="s">
        <v>34</v>
      </c>
    </row>
    <row r="606" spans="1:18" ht="63.75" x14ac:dyDescent="0.25">
      <c r="A606" s="3" t="s">
        <v>55</v>
      </c>
      <c r="B606" s="3" t="s">
        <v>19</v>
      </c>
      <c r="C606" s="3" t="s">
        <v>4139</v>
      </c>
      <c r="D606" s="3"/>
      <c r="E606" s="3" t="s">
        <v>44</v>
      </c>
      <c r="F606" s="3" t="s">
        <v>99</v>
      </c>
      <c r="G606" s="3" t="s">
        <v>46</v>
      </c>
      <c r="H606" s="3" t="s">
        <v>475</v>
      </c>
      <c r="I606" s="3" t="s">
        <v>476</v>
      </c>
      <c r="J606" s="3" t="s">
        <v>477</v>
      </c>
      <c r="K606" s="3" t="s">
        <v>94</v>
      </c>
      <c r="L606" s="3" t="s">
        <v>4247</v>
      </c>
      <c r="M606" s="3" t="s">
        <v>480</v>
      </c>
      <c r="N606" s="3" t="s">
        <v>481</v>
      </c>
      <c r="O606" s="3" t="s">
        <v>482</v>
      </c>
      <c r="P606" s="4">
        <v>172000</v>
      </c>
      <c r="Q606" s="3" t="s">
        <v>33</v>
      </c>
      <c r="R606" s="3" t="s">
        <v>34</v>
      </c>
    </row>
    <row r="607" spans="1:18" ht="89.25" x14ac:dyDescent="0.25">
      <c r="A607" s="3" t="s">
        <v>18</v>
      </c>
      <c r="B607" s="3" t="s">
        <v>19</v>
      </c>
      <c r="C607" s="3" t="s">
        <v>4236</v>
      </c>
      <c r="D607" s="3" t="s">
        <v>4248</v>
      </c>
      <c r="E607" s="3" t="s">
        <v>22</v>
      </c>
      <c r="F607" s="3" t="s">
        <v>23</v>
      </c>
      <c r="G607" s="3" t="s">
        <v>24</v>
      </c>
      <c r="H607" s="3" t="s">
        <v>25</v>
      </c>
      <c r="I607" s="3" t="s">
        <v>26</v>
      </c>
      <c r="J607" s="3" t="s">
        <v>27</v>
      </c>
      <c r="K607" s="3" t="s">
        <v>4249</v>
      </c>
      <c r="L607" s="3" t="s">
        <v>4250</v>
      </c>
      <c r="M607" s="3" t="s">
        <v>4251</v>
      </c>
      <c r="N607" s="3" t="s">
        <v>4252</v>
      </c>
      <c r="O607" s="3" t="s">
        <v>4253</v>
      </c>
      <c r="P607" s="4">
        <v>1042162</v>
      </c>
      <c r="Q607" s="3" t="s">
        <v>33</v>
      </c>
      <c r="R607" s="3" t="s">
        <v>34</v>
      </c>
    </row>
    <row r="608" spans="1:18" ht="89.25" x14ac:dyDescent="0.25">
      <c r="A608" s="3" t="s">
        <v>18</v>
      </c>
      <c r="B608" s="3" t="s">
        <v>19</v>
      </c>
      <c r="C608" s="3" t="s">
        <v>4236</v>
      </c>
      <c r="D608" s="3" t="s">
        <v>4248</v>
      </c>
      <c r="E608" s="3" t="s">
        <v>68</v>
      </c>
      <c r="F608" s="3" t="s">
        <v>563</v>
      </c>
      <c r="G608" s="3" t="s">
        <v>46</v>
      </c>
      <c r="H608" s="3" t="s">
        <v>564</v>
      </c>
      <c r="I608" s="3" t="s">
        <v>565</v>
      </c>
      <c r="J608" s="3" t="s">
        <v>566</v>
      </c>
      <c r="K608" s="3" t="s">
        <v>4254</v>
      </c>
      <c r="L608" s="3" t="s">
        <v>4255</v>
      </c>
      <c r="M608" s="3" t="s">
        <v>4256</v>
      </c>
      <c r="N608" s="3" t="s">
        <v>4257</v>
      </c>
      <c r="O608" s="3" t="s">
        <v>4258</v>
      </c>
      <c r="P608" s="4">
        <v>111576</v>
      </c>
      <c r="Q608" s="3" t="s">
        <v>33</v>
      </c>
      <c r="R608" s="3" t="s">
        <v>34</v>
      </c>
    </row>
    <row r="609" spans="1:18" ht="89.25" x14ac:dyDescent="0.25">
      <c r="A609" s="3" t="s">
        <v>18</v>
      </c>
      <c r="B609" s="3" t="s">
        <v>19</v>
      </c>
      <c r="C609" s="3" t="s">
        <v>4236</v>
      </c>
      <c r="D609" s="3" t="s">
        <v>4248</v>
      </c>
      <c r="E609" s="3" t="s">
        <v>58</v>
      </c>
      <c r="F609" s="3" t="s">
        <v>107</v>
      </c>
      <c r="G609" s="3" t="s">
        <v>46</v>
      </c>
      <c r="H609" s="3" t="s">
        <v>4259</v>
      </c>
      <c r="I609" s="3" t="s">
        <v>4260</v>
      </c>
      <c r="J609" s="3" t="s">
        <v>4261</v>
      </c>
      <c r="K609" s="3" t="s">
        <v>4262</v>
      </c>
      <c r="L609" s="3" t="s">
        <v>4263</v>
      </c>
      <c r="M609" s="3" t="s">
        <v>4264</v>
      </c>
      <c r="N609" s="3" t="s">
        <v>4265</v>
      </c>
      <c r="O609" s="3" t="s">
        <v>4266</v>
      </c>
      <c r="P609" s="4">
        <v>134975</v>
      </c>
      <c r="Q609" s="3" t="s">
        <v>33</v>
      </c>
      <c r="R609" s="3" t="s">
        <v>34</v>
      </c>
    </row>
    <row r="610" spans="1:18" ht="89.25" x14ac:dyDescent="0.25">
      <c r="A610" s="3" t="s">
        <v>18</v>
      </c>
      <c r="B610" s="3" t="s">
        <v>19</v>
      </c>
      <c r="C610" s="3" t="s">
        <v>4236</v>
      </c>
      <c r="D610" s="3" t="s">
        <v>4248</v>
      </c>
      <c r="E610" s="3" t="s">
        <v>44</v>
      </c>
      <c r="F610" s="3" t="s">
        <v>176</v>
      </c>
      <c r="G610" s="3" t="s">
        <v>24</v>
      </c>
      <c r="H610" s="3" t="s">
        <v>4267</v>
      </c>
      <c r="I610" s="3" t="s">
        <v>4268</v>
      </c>
      <c r="J610" s="3" t="s">
        <v>4269</v>
      </c>
      <c r="K610" s="3" t="s">
        <v>4270</v>
      </c>
      <c r="L610" s="3" t="s">
        <v>4271</v>
      </c>
      <c r="M610" s="3" t="s">
        <v>4272</v>
      </c>
      <c r="N610" s="3" t="s">
        <v>4273</v>
      </c>
      <c r="O610" s="3" t="s">
        <v>4274</v>
      </c>
      <c r="P610" s="4">
        <v>660520</v>
      </c>
      <c r="Q610" s="3" t="s">
        <v>33</v>
      </c>
      <c r="R610" s="3" t="s">
        <v>34</v>
      </c>
    </row>
    <row r="611" spans="1:18" ht="153" x14ac:dyDescent="0.25">
      <c r="A611" s="3" t="s">
        <v>369</v>
      </c>
      <c r="B611" s="3" t="s">
        <v>19</v>
      </c>
      <c r="C611" s="3" t="s">
        <v>4275</v>
      </c>
      <c r="D611" s="3"/>
      <c r="E611" s="3" t="s">
        <v>58</v>
      </c>
      <c r="F611" s="3" t="s">
        <v>204</v>
      </c>
      <c r="G611" s="3" t="s">
        <v>46</v>
      </c>
      <c r="H611" s="3" t="s">
        <v>205</v>
      </c>
      <c r="I611" s="3" t="s">
        <v>206</v>
      </c>
      <c r="J611" s="3" t="s">
        <v>207</v>
      </c>
      <c r="K611" s="3" t="s">
        <v>94</v>
      </c>
      <c r="L611" s="3" t="s">
        <v>4276</v>
      </c>
      <c r="M611" s="3" t="s">
        <v>4277</v>
      </c>
      <c r="N611" s="3" t="s">
        <v>4278</v>
      </c>
      <c r="O611" s="3" t="s">
        <v>4279</v>
      </c>
      <c r="P611" s="4">
        <v>1795729</v>
      </c>
      <c r="Q611" s="3" t="s">
        <v>33</v>
      </c>
      <c r="R611" s="3" t="s">
        <v>34</v>
      </c>
    </row>
    <row r="612" spans="1:18" ht="76.5" x14ac:dyDescent="0.25">
      <c r="A612" s="3" t="s">
        <v>18</v>
      </c>
      <c r="B612" s="3" t="s">
        <v>19</v>
      </c>
      <c r="C612" s="3" t="s">
        <v>4280</v>
      </c>
      <c r="D612" s="3"/>
      <c r="E612" s="3" t="s">
        <v>44</v>
      </c>
      <c r="F612" s="3" t="s">
        <v>167</v>
      </c>
      <c r="G612" s="3" t="s">
        <v>46</v>
      </c>
      <c r="H612" s="3" t="s">
        <v>168</v>
      </c>
      <c r="I612" s="3" t="s">
        <v>169</v>
      </c>
      <c r="J612" s="3" t="s">
        <v>170</v>
      </c>
      <c r="K612" s="3" t="s">
        <v>94</v>
      </c>
      <c r="L612" s="3" t="s">
        <v>4281</v>
      </c>
      <c r="M612" s="3" t="s">
        <v>215</v>
      </c>
      <c r="N612" s="3" t="s">
        <v>216</v>
      </c>
      <c r="O612" s="3" t="s">
        <v>217</v>
      </c>
      <c r="P612" s="4">
        <v>600000</v>
      </c>
      <c r="Q612" s="3" t="s">
        <v>33</v>
      </c>
      <c r="R612" s="3" t="s">
        <v>34</v>
      </c>
    </row>
    <row r="613" spans="1:18" ht="76.5" x14ac:dyDescent="0.25">
      <c r="A613" s="3" t="s">
        <v>18</v>
      </c>
      <c r="B613" s="3" t="s">
        <v>19</v>
      </c>
      <c r="C613" s="3" t="s">
        <v>4280</v>
      </c>
      <c r="D613" s="3"/>
      <c r="E613" s="3" t="s">
        <v>44</v>
      </c>
      <c r="F613" s="3" t="s">
        <v>410</v>
      </c>
      <c r="G613" s="3" t="s">
        <v>46</v>
      </c>
      <c r="H613" s="3" t="s">
        <v>4282</v>
      </c>
      <c r="I613" s="3" t="s">
        <v>4283</v>
      </c>
      <c r="J613" s="3" t="s">
        <v>4284</v>
      </c>
      <c r="K613" s="3" t="s">
        <v>94</v>
      </c>
      <c r="L613" s="3" t="s">
        <v>4285</v>
      </c>
      <c r="M613" s="3" t="s">
        <v>4286</v>
      </c>
      <c r="N613" s="3" t="s">
        <v>4287</v>
      </c>
      <c r="O613" s="3" t="s">
        <v>4288</v>
      </c>
      <c r="P613" s="4">
        <v>650000</v>
      </c>
      <c r="Q613" s="3" t="s">
        <v>33</v>
      </c>
      <c r="R613" s="3" t="s">
        <v>34</v>
      </c>
    </row>
    <row r="614" spans="1:18" ht="76.5" x14ac:dyDescent="0.25">
      <c r="A614" s="3" t="s">
        <v>18</v>
      </c>
      <c r="B614" s="3" t="s">
        <v>19</v>
      </c>
      <c r="C614" s="3" t="s">
        <v>4280</v>
      </c>
      <c r="D614" s="3"/>
      <c r="E614" s="3" t="s">
        <v>68</v>
      </c>
      <c r="F614" s="3" t="s">
        <v>247</v>
      </c>
      <c r="G614" s="3" t="s">
        <v>219</v>
      </c>
      <c r="H614" s="3" t="s">
        <v>795</v>
      </c>
      <c r="I614" s="3" t="s">
        <v>796</v>
      </c>
      <c r="J614" s="3" t="s">
        <v>797</v>
      </c>
      <c r="K614" s="3" t="s">
        <v>4289</v>
      </c>
      <c r="L614" s="3" t="s">
        <v>4290</v>
      </c>
      <c r="M614" s="3" t="s">
        <v>800</v>
      </c>
      <c r="N614" s="3" t="s">
        <v>801</v>
      </c>
      <c r="O614" s="3" t="s">
        <v>802</v>
      </c>
      <c r="P614" s="4">
        <v>309525</v>
      </c>
      <c r="Q614" s="3" t="s">
        <v>33</v>
      </c>
      <c r="R614" s="3" t="s">
        <v>34</v>
      </c>
    </row>
    <row r="615" spans="1:18" ht="76.5" x14ac:dyDescent="0.25">
      <c r="A615" s="3" t="s">
        <v>18</v>
      </c>
      <c r="B615" s="3" t="s">
        <v>19</v>
      </c>
      <c r="C615" s="3" t="s">
        <v>4280</v>
      </c>
      <c r="D615" s="3"/>
      <c r="E615" s="3" t="s">
        <v>22</v>
      </c>
      <c r="F615" s="3" t="s">
        <v>23</v>
      </c>
      <c r="G615" s="3" t="s">
        <v>46</v>
      </c>
      <c r="H615" s="3" t="s">
        <v>655</v>
      </c>
      <c r="I615" s="3" t="s">
        <v>656</v>
      </c>
      <c r="J615" s="3" t="s">
        <v>657</v>
      </c>
      <c r="K615" s="3" t="s">
        <v>4291</v>
      </c>
      <c r="L615" s="3" t="s">
        <v>4292</v>
      </c>
      <c r="M615" s="3" t="s">
        <v>4293</v>
      </c>
      <c r="N615" s="3" t="s">
        <v>4294</v>
      </c>
      <c r="O615" s="3" t="s">
        <v>4295</v>
      </c>
      <c r="P615" s="4">
        <v>650000</v>
      </c>
      <c r="Q615" s="3" t="s">
        <v>33</v>
      </c>
      <c r="R615" s="3" t="s">
        <v>34</v>
      </c>
    </row>
    <row r="616" spans="1:18" ht="76.5" x14ac:dyDescent="0.25">
      <c r="A616" s="3" t="s">
        <v>18</v>
      </c>
      <c r="B616" s="3" t="s">
        <v>19</v>
      </c>
      <c r="C616" s="3" t="s">
        <v>4280</v>
      </c>
      <c r="D616" s="3"/>
      <c r="E616" s="3" t="s">
        <v>22</v>
      </c>
      <c r="F616" s="3" t="s">
        <v>185</v>
      </c>
      <c r="G616" s="3" t="s">
        <v>24</v>
      </c>
      <c r="H616" s="3" t="s">
        <v>186</v>
      </c>
      <c r="I616" s="3" t="s">
        <v>187</v>
      </c>
      <c r="J616" s="3" t="s">
        <v>188</v>
      </c>
      <c r="K616" s="3" t="s">
        <v>4296</v>
      </c>
      <c r="L616" s="3" t="s">
        <v>4297</v>
      </c>
      <c r="M616" s="3" t="s">
        <v>4298</v>
      </c>
      <c r="N616" s="3" t="s">
        <v>4299</v>
      </c>
      <c r="O616" s="3" t="s">
        <v>4300</v>
      </c>
      <c r="P616" s="4">
        <v>650000</v>
      </c>
      <c r="Q616" s="3" t="s">
        <v>33</v>
      </c>
      <c r="R616" s="3" t="s">
        <v>34</v>
      </c>
    </row>
    <row r="617" spans="1:18" ht="76.5" x14ac:dyDescent="0.25">
      <c r="A617" s="3" t="s">
        <v>18</v>
      </c>
      <c r="B617" s="3" t="s">
        <v>19</v>
      </c>
      <c r="C617" s="3" t="s">
        <v>4280</v>
      </c>
      <c r="D617" s="3"/>
      <c r="E617" s="3" t="s">
        <v>22</v>
      </c>
      <c r="F617" s="3" t="s">
        <v>1689</v>
      </c>
      <c r="G617" s="3" t="s">
        <v>24</v>
      </c>
      <c r="H617" s="3" t="s">
        <v>4301</v>
      </c>
      <c r="I617" s="3" t="s">
        <v>4302</v>
      </c>
      <c r="J617" s="3" t="s">
        <v>4303</v>
      </c>
      <c r="K617" s="3" t="s">
        <v>4304</v>
      </c>
      <c r="L617" s="3" t="s">
        <v>4305</v>
      </c>
      <c r="M617" s="3" t="s">
        <v>4306</v>
      </c>
      <c r="N617" s="3" t="s">
        <v>4307</v>
      </c>
      <c r="O617" s="3" t="s">
        <v>4308</v>
      </c>
      <c r="P617" s="4">
        <v>421540</v>
      </c>
      <c r="Q617" s="3" t="s">
        <v>33</v>
      </c>
      <c r="R617" s="3" t="s">
        <v>34</v>
      </c>
    </row>
    <row r="618" spans="1:18" ht="76.5" x14ac:dyDescent="0.25">
      <c r="A618" s="3" t="s">
        <v>18</v>
      </c>
      <c r="B618" s="3" t="s">
        <v>19</v>
      </c>
      <c r="C618" s="3" t="s">
        <v>4280</v>
      </c>
      <c r="D618" s="3"/>
      <c r="E618" s="3" t="s">
        <v>44</v>
      </c>
      <c r="F618" s="3" t="s">
        <v>45</v>
      </c>
      <c r="G618" s="3" t="s">
        <v>46</v>
      </c>
      <c r="H618" s="3" t="s">
        <v>47</v>
      </c>
      <c r="I618" s="3" t="s">
        <v>48</v>
      </c>
      <c r="J618" s="3" t="s">
        <v>49</v>
      </c>
      <c r="K618" s="3" t="s">
        <v>4309</v>
      </c>
      <c r="L618" s="3" t="s">
        <v>4310</v>
      </c>
      <c r="M618" s="3" t="s">
        <v>4311</v>
      </c>
      <c r="N618" s="3" t="s">
        <v>4312</v>
      </c>
      <c r="O618" s="3" t="s">
        <v>4313</v>
      </c>
      <c r="P618" s="4">
        <v>649224</v>
      </c>
      <c r="Q618" s="3" t="s">
        <v>33</v>
      </c>
      <c r="R618" s="3" t="s">
        <v>34</v>
      </c>
    </row>
    <row r="619" spans="1:18" ht="76.5" x14ac:dyDescent="0.25">
      <c r="A619" s="3" t="s">
        <v>18</v>
      </c>
      <c r="B619" s="3" t="s">
        <v>19</v>
      </c>
      <c r="C619" s="3" t="s">
        <v>4280</v>
      </c>
      <c r="D619" s="3"/>
      <c r="E619" s="3" t="s">
        <v>22</v>
      </c>
      <c r="F619" s="3" t="s">
        <v>23</v>
      </c>
      <c r="G619" s="3" t="s">
        <v>24</v>
      </c>
      <c r="H619" s="3" t="s">
        <v>25</v>
      </c>
      <c r="I619" s="3" t="s">
        <v>26</v>
      </c>
      <c r="J619" s="3" t="s">
        <v>27</v>
      </c>
      <c r="K619" s="3" t="s">
        <v>94</v>
      </c>
      <c r="L619" s="3" t="s">
        <v>4314</v>
      </c>
      <c r="M619" s="3" t="s">
        <v>4315</v>
      </c>
      <c r="N619" s="3" t="s">
        <v>4316</v>
      </c>
      <c r="O619" s="3" t="s">
        <v>4317</v>
      </c>
      <c r="P619" s="4">
        <v>200000</v>
      </c>
      <c r="Q619" s="3" t="s">
        <v>33</v>
      </c>
      <c r="R619" s="3" t="s">
        <v>34</v>
      </c>
    </row>
    <row r="620" spans="1:18" ht="76.5" x14ac:dyDescent="0.25">
      <c r="A620" s="3" t="s">
        <v>18</v>
      </c>
      <c r="B620" s="3" t="s">
        <v>19</v>
      </c>
      <c r="C620" s="3" t="s">
        <v>4280</v>
      </c>
      <c r="D620" s="3"/>
      <c r="E620" s="3" t="s">
        <v>22</v>
      </c>
      <c r="F620" s="3" t="s">
        <v>1785</v>
      </c>
      <c r="G620" s="3" t="s">
        <v>24</v>
      </c>
      <c r="H620" s="3" t="s">
        <v>4318</v>
      </c>
      <c r="I620" s="3" t="s">
        <v>4319</v>
      </c>
      <c r="J620" s="3" t="s">
        <v>4320</v>
      </c>
      <c r="K620" s="3" t="s">
        <v>4321</v>
      </c>
      <c r="L620" s="3" t="s">
        <v>4322</v>
      </c>
      <c r="M620" s="3" t="s">
        <v>4323</v>
      </c>
      <c r="N620" s="3" t="s">
        <v>4324</v>
      </c>
      <c r="O620" s="3" t="s">
        <v>4325</v>
      </c>
      <c r="P620" s="4">
        <v>630000</v>
      </c>
      <c r="Q620" s="3" t="s">
        <v>33</v>
      </c>
      <c r="R620" s="3" t="s">
        <v>34</v>
      </c>
    </row>
    <row r="621" spans="1:18" ht="76.5" x14ac:dyDescent="0.25">
      <c r="A621" s="3" t="s">
        <v>18</v>
      </c>
      <c r="B621" s="3" t="s">
        <v>19</v>
      </c>
      <c r="C621" s="3" t="s">
        <v>4280</v>
      </c>
      <c r="D621" s="3"/>
      <c r="E621" s="3" t="s">
        <v>58</v>
      </c>
      <c r="F621" s="3" t="s">
        <v>59</v>
      </c>
      <c r="G621" s="3" t="s">
        <v>46</v>
      </c>
      <c r="H621" s="3" t="s">
        <v>337</v>
      </c>
      <c r="I621" s="3" t="s">
        <v>338</v>
      </c>
      <c r="J621" s="3" t="s">
        <v>339</v>
      </c>
      <c r="K621" s="3" t="s">
        <v>4326</v>
      </c>
      <c r="L621" s="3" t="s">
        <v>4327</v>
      </c>
      <c r="M621" s="3" t="s">
        <v>341</v>
      </c>
      <c r="N621" s="3" t="s">
        <v>573</v>
      </c>
      <c r="O621" s="3" t="s">
        <v>343</v>
      </c>
      <c r="P621" s="4">
        <v>630000</v>
      </c>
      <c r="Q621" s="3" t="s">
        <v>33</v>
      </c>
      <c r="R621" s="3" t="s">
        <v>34</v>
      </c>
    </row>
    <row r="622" spans="1:18" ht="76.5" x14ac:dyDescent="0.25">
      <c r="A622" s="3" t="s">
        <v>18</v>
      </c>
      <c r="B622" s="3" t="s">
        <v>19</v>
      </c>
      <c r="C622" s="3" t="s">
        <v>4280</v>
      </c>
      <c r="D622" s="3"/>
      <c r="E622" s="3" t="s">
        <v>44</v>
      </c>
      <c r="F622" s="3" t="s">
        <v>456</v>
      </c>
      <c r="G622" s="3" t="s">
        <v>46</v>
      </c>
      <c r="H622" s="3" t="s">
        <v>4328</v>
      </c>
      <c r="I622" s="3" t="s">
        <v>4329</v>
      </c>
      <c r="J622" s="3" t="s">
        <v>4330</v>
      </c>
      <c r="K622" s="3" t="s">
        <v>94</v>
      </c>
      <c r="L622" s="3" t="s">
        <v>4331</v>
      </c>
      <c r="M622" s="3" t="s">
        <v>4332</v>
      </c>
      <c r="N622" s="3" t="s">
        <v>4333</v>
      </c>
      <c r="O622" s="3" t="s">
        <v>4334</v>
      </c>
      <c r="P622" s="4">
        <v>650000</v>
      </c>
      <c r="Q622" s="3" t="s">
        <v>33</v>
      </c>
      <c r="R622" s="3" t="s">
        <v>34</v>
      </c>
    </row>
    <row r="623" spans="1:18" ht="76.5" x14ac:dyDescent="0.25">
      <c r="A623" s="3" t="s">
        <v>18</v>
      </c>
      <c r="B623" s="3" t="s">
        <v>19</v>
      </c>
      <c r="C623" s="3" t="s">
        <v>4280</v>
      </c>
      <c r="D623" s="3"/>
      <c r="E623" s="3" t="s">
        <v>22</v>
      </c>
      <c r="F623" s="3" t="s">
        <v>185</v>
      </c>
      <c r="G623" s="3" t="s">
        <v>24</v>
      </c>
      <c r="H623" s="3" t="s">
        <v>186</v>
      </c>
      <c r="I623" s="3" t="s">
        <v>187</v>
      </c>
      <c r="J623" s="3" t="s">
        <v>188</v>
      </c>
      <c r="K623" s="3" t="s">
        <v>4335</v>
      </c>
      <c r="L623" s="3" t="s">
        <v>4336</v>
      </c>
      <c r="M623" s="3" t="s">
        <v>4337</v>
      </c>
      <c r="N623" s="3" t="s">
        <v>4338</v>
      </c>
      <c r="O623" s="3" t="s">
        <v>4339</v>
      </c>
      <c r="P623" s="4">
        <v>650000</v>
      </c>
      <c r="Q623" s="3" t="s">
        <v>33</v>
      </c>
      <c r="R623" s="3" t="s">
        <v>34</v>
      </c>
    </row>
    <row r="624" spans="1:18" ht="76.5" x14ac:dyDescent="0.25">
      <c r="A624" s="3" t="s">
        <v>18</v>
      </c>
      <c r="B624" s="3" t="s">
        <v>19</v>
      </c>
      <c r="C624" s="3" t="s">
        <v>4280</v>
      </c>
      <c r="D624" s="3"/>
      <c r="E624" s="3" t="s">
        <v>44</v>
      </c>
      <c r="F624" s="3" t="s">
        <v>456</v>
      </c>
      <c r="G624" s="3" t="s">
        <v>46</v>
      </c>
      <c r="H624" s="3" t="s">
        <v>4328</v>
      </c>
      <c r="I624" s="3" t="s">
        <v>4329</v>
      </c>
      <c r="J624" s="3" t="s">
        <v>4330</v>
      </c>
      <c r="K624" s="3" t="s">
        <v>94</v>
      </c>
      <c r="L624" s="3" t="s">
        <v>4340</v>
      </c>
      <c r="M624" s="3" t="s">
        <v>4341</v>
      </c>
      <c r="N624" s="3" t="s">
        <v>4342</v>
      </c>
      <c r="O624" s="3" t="s">
        <v>4343</v>
      </c>
      <c r="P624" s="4">
        <v>636834</v>
      </c>
      <c r="Q624" s="3" t="s">
        <v>33</v>
      </c>
      <c r="R624" s="3" t="s">
        <v>34</v>
      </c>
    </row>
    <row r="625" spans="1:18" ht="76.5" x14ac:dyDescent="0.25">
      <c r="A625" s="3" t="s">
        <v>18</v>
      </c>
      <c r="B625" s="3" t="s">
        <v>19</v>
      </c>
      <c r="C625" s="3" t="s">
        <v>4280</v>
      </c>
      <c r="D625" s="3"/>
      <c r="E625" s="3" t="s">
        <v>22</v>
      </c>
      <c r="F625" s="3" t="s">
        <v>23</v>
      </c>
      <c r="G625" s="3" t="s">
        <v>24</v>
      </c>
      <c r="H625" s="3" t="s">
        <v>4344</v>
      </c>
      <c r="I625" s="3" t="s">
        <v>4345</v>
      </c>
      <c r="J625" s="3" t="s">
        <v>4346</v>
      </c>
      <c r="K625" s="3" t="s">
        <v>4347</v>
      </c>
      <c r="L625" s="3" t="s">
        <v>4348</v>
      </c>
      <c r="M625" s="3" t="s">
        <v>4349</v>
      </c>
      <c r="N625" s="3" t="s">
        <v>4350</v>
      </c>
      <c r="O625" s="3" t="s">
        <v>4351</v>
      </c>
      <c r="P625" s="4">
        <v>324000</v>
      </c>
      <c r="Q625" s="3" t="s">
        <v>33</v>
      </c>
      <c r="R625" s="3" t="s">
        <v>34</v>
      </c>
    </row>
    <row r="626" spans="1:18" ht="76.5" x14ac:dyDescent="0.25">
      <c r="A626" s="3" t="s">
        <v>18</v>
      </c>
      <c r="B626" s="3" t="s">
        <v>19</v>
      </c>
      <c r="C626" s="3" t="s">
        <v>4280</v>
      </c>
      <c r="D626" s="3"/>
      <c r="E626" s="3" t="s">
        <v>22</v>
      </c>
      <c r="F626" s="3" t="s">
        <v>23</v>
      </c>
      <c r="G626" s="3" t="s">
        <v>24</v>
      </c>
      <c r="H626" s="3" t="s">
        <v>850</v>
      </c>
      <c r="I626" s="3" t="s">
        <v>851</v>
      </c>
      <c r="J626" s="3" t="s">
        <v>852</v>
      </c>
      <c r="K626" s="3" t="s">
        <v>4352</v>
      </c>
      <c r="L626" s="3" t="s">
        <v>4353</v>
      </c>
      <c r="M626" s="3" t="s">
        <v>4354</v>
      </c>
      <c r="N626" s="3" t="s">
        <v>4355</v>
      </c>
      <c r="O626" s="3" t="s">
        <v>4356</v>
      </c>
      <c r="P626" s="4">
        <v>650000</v>
      </c>
      <c r="Q626" s="3" t="s">
        <v>33</v>
      </c>
      <c r="R626" s="3" t="s">
        <v>34</v>
      </c>
    </row>
    <row r="627" spans="1:18" ht="76.5" x14ac:dyDescent="0.25">
      <c r="A627" s="3" t="s">
        <v>18</v>
      </c>
      <c r="B627" s="3" t="s">
        <v>19</v>
      </c>
      <c r="C627" s="3" t="s">
        <v>4280</v>
      </c>
      <c r="D627" s="3"/>
      <c r="E627" s="3" t="s">
        <v>44</v>
      </c>
      <c r="F627" s="3" t="s">
        <v>147</v>
      </c>
      <c r="G627" s="3" t="s">
        <v>46</v>
      </c>
      <c r="H627" s="3" t="s">
        <v>148</v>
      </c>
      <c r="I627" s="3" t="s">
        <v>149</v>
      </c>
      <c r="J627" s="3" t="s">
        <v>150</v>
      </c>
      <c r="K627" s="3" t="s">
        <v>4357</v>
      </c>
      <c r="L627" s="3" t="s">
        <v>4358</v>
      </c>
      <c r="M627" s="3" t="s">
        <v>4359</v>
      </c>
      <c r="N627" s="3" t="s">
        <v>4360</v>
      </c>
      <c r="O627" s="3" t="s">
        <v>4361</v>
      </c>
      <c r="P627" s="4">
        <v>650000</v>
      </c>
      <c r="Q627" s="3" t="s">
        <v>33</v>
      </c>
      <c r="R627" s="3" t="s">
        <v>34</v>
      </c>
    </row>
    <row r="628" spans="1:18" ht="89.25" x14ac:dyDescent="0.25">
      <c r="A628" s="3" t="s">
        <v>18</v>
      </c>
      <c r="B628" s="3" t="s">
        <v>19</v>
      </c>
      <c r="C628" s="3" t="s">
        <v>4236</v>
      </c>
      <c r="D628" s="3" t="s">
        <v>4237</v>
      </c>
      <c r="E628" s="3" t="s">
        <v>22</v>
      </c>
      <c r="F628" s="3" t="s">
        <v>138</v>
      </c>
      <c r="G628" s="3" t="s">
        <v>24</v>
      </c>
      <c r="H628" s="3" t="s">
        <v>4362</v>
      </c>
      <c r="I628" s="3" t="s">
        <v>4363</v>
      </c>
      <c r="J628" s="3" t="s">
        <v>4364</v>
      </c>
      <c r="K628" s="3" t="s">
        <v>4365</v>
      </c>
      <c r="L628" s="3" t="s">
        <v>4366</v>
      </c>
      <c r="M628" s="3" t="s">
        <v>4367</v>
      </c>
      <c r="N628" s="3" t="s">
        <v>4368</v>
      </c>
      <c r="O628" s="3" t="s">
        <v>4369</v>
      </c>
      <c r="P628" s="4">
        <v>215058</v>
      </c>
      <c r="Q628" s="3" t="s">
        <v>33</v>
      </c>
      <c r="R628" s="3" t="s">
        <v>34</v>
      </c>
    </row>
    <row r="629" spans="1:18" ht="89.25" x14ac:dyDescent="0.25">
      <c r="A629" s="3" t="s">
        <v>18</v>
      </c>
      <c r="B629" s="3" t="s">
        <v>19</v>
      </c>
      <c r="C629" s="3" t="s">
        <v>4236</v>
      </c>
      <c r="D629" s="3" t="s">
        <v>4237</v>
      </c>
      <c r="E629" s="3" t="s">
        <v>22</v>
      </c>
      <c r="F629" s="3" t="s">
        <v>124</v>
      </c>
      <c r="G629" s="3" t="s">
        <v>24</v>
      </c>
      <c r="H629" s="3" t="s">
        <v>4370</v>
      </c>
      <c r="I629" s="3" t="s">
        <v>4371</v>
      </c>
      <c r="J629" s="3" t="s">
        <v>4372</v>
      </c>
      <c r="K629" s="3" t="s">
        <v>4373</v>
      </c>
      <c r="L629" s="3" t="s">
        <v>4374</v>
      </c>
      <c r="M629" s="3" t="s">
        <v>4375</v>
      </c>
      <c r="N629" s="3" t="s">
        <v>4376</v>
      </c>
      <c r="O629" s="3" t="s">
        <v>4377</v>
      </c>
      <c r="P629" s="4">
        <v>185478</v>
      </c>
      <c r="Q629" s="3" t="s">
        <v>33</v>
      </c>
      <c r="R629" s="3" t="s">
        <v>34</v>
      </c>
    </row>
    <row r="630" spans="1:18" ht="89.25" x14ac:dyDescent="0.25">
      <c r="A630" s="3" t="s">
        <v>1285</v>
      </c>
      <c r="B630" s="3" t="s">
        <v>19</v>
      </c>
      <c r="C630" s="3" t="s">
        <v>4378</v>
      </c>
      <c r="D630" s="3" t="s">
        <v>4379</v>
      </c>
      <c r="E630" s="3" t="s">
        <v>58</v>
      </c>
      <c r="F630" s="3" t="s">
        <v>107</v>
      </c>
      <c r="G630" s="3" t="s">
        <v>24</v>
      </c>
      <c r="H630" s="3" t="s">
        <v>4380</v>
      </c>
      <c r="I630" s="3" t="s">
        <v>4381</v>
      </c>
      <c r="J630" s="3" t="s">
        <v>4382</v>
      </c>
      <c r="K630" s="3" t="s">
        <v>4383</v>
      </c>
      <c r="L630" s="3" t="s">
        <v>4384</v>
      </c>
      <c r="M630" s="3" t="s">
        <v>4385</v>
      </c>
      <c r="N630" s="3" t="s">
        <v>4386</v>
      </c>
      <c r="O630" s="3" t="s">
        <v>4387</v>
      </c>
      <c r="P630" s="4">
        <v>1751226</v>
      </c>
      <c r="Q630" s="3" t="s">
        <v>33</v>
      </c>
      <c r="R630" s="3" t="s">
        <v>34</v>
      </c>
    </row>
    <row r="631" spans="1:18" ht="89.25" x14ac:dyDescent="0.25">
      <c r="A631" s="3" t="s">
        <v>18</v>
      </c>
      <c r="B631" s="3" t="s">
        <v>19</v>
      </c>
      <c r="C631" s="3" t="s">
        <v>4236</v>
      </c>
      <c r="D631" s="3" t="s">
        <v>4248</v>
      </c>
      <c r="E631" s="3" t="s">
        <v>22</v>
      </c>
      <c r="F631" s="3" t="s">
        <v>23</v>
      </c>
      <c r="G631" s="3" t="s">
        <v>24</v>
      </c>
      <c r="H631" s="3" t="s">
        <v>4388</v>
      </c>
      <c r="I631" s="3" t="s">
        <v>4389</v>
      </c>
      <c r="J631" s="3" t="s">
        <v>4390</v>
      </c>
      <c r="K631" s="3" t="s">
        <v>4391</v>
      </c>
      <c r="L631" s="3" t="s">
        <v>4392</v>
      </c>
      <c r="M631" s="3" t="s">
        <v>4393</v>
      </c>
      <c r="N631" s="3" t="s">
        <v>4394</v>
      </c>
      <c r="O631" s="3" t="s">
        <v>4395</v>
      </c>
      <c r="P631" s="4">
        <v>229970</v>
      </c>
      <c r="Q631" s="3" t="s">
        <v>33</v>
      </c>
      <c r="R631" s="3" t="s">
        <v>34</v>
      </c>
    </row>
    <row r="632" spans="1:18" ht="89.25" x14ac:dyDescent="0.25">
      <c r="A632" s="3" t="s">
        <v>18</v>
      </c>
      <c r="B632" s="3" t="s">
        <v>19</v>
      </c>
      <c r="C632" s="3" t="s">
        <v>4236</v>
      </c>
      <c r="D632" s="3" t="s">
        <v>4248</v>
      </c>
      <c r="E632" s="3" t="s">
        <v>44</v>
      </c>
      <c r="F632" s="3" t="s">
        <v>410</v>
      </c>
      <c r="G632" s="3" t="s">
        <v>46</v>
      </c>
      <c r="H632" s="3" t="s">
        <v>411</v>
      </c>
      <c r="I632" s="3" t="s">
        <v>412</v>
      </c>
      <c r="J632" s="3" t="s">
        <v>413</v>
      </c>
      <c r="K632" s="3" t="s">
        <v>4396</v>
      </c>
      <c r="L632" s="3" t="s">
        <v>4397</v>
      </c>
      <c r="M632" s="3" t="s">
        <v>4398</v>
      </c>
      <c r="N632" s="3" t="s">
        <v>4399</v>
      </c>
      <c r="O632" s="3" t="s">
        <v>4400</v>
      </c>
      <c r="P632" s="4">
        <v>5000</v>
      </c>
      <c r="Q632" s="3" t="s">
        <v>33</v>
      </c>
      <c r="R632" s="3" t="s">
        <v>34</v>
      </c>
    </row>
    <row r="633" spans="1:18" ht="89.25" x14ac:dyDescent="0.25">
      <c r="A633" s="3" t="s">
        <v>1285</v>
      </c>
      <c r="B633" s="3" t="s">
        <v>19</v>
      </c>
      <c r="C633" s="3" t="s">
        <v>4378</v>
      </c>
      <c r="D633" s="3" t="s">
        <v>4379</v>
      </c>
      <c r="E633" s="3" t="s">
        <v>22</v>
      </c>
      <c r="F633" s="3" t="s">
        <v>115</v>
      </c>
      <c r="G633" s="3" t="s">
        <v>24</v>
      </c>
      <c r="H633" s="3" t="s">
        <v>4401</v>
      </c>
      <c r="I633" s="3" t="s">
        <v>4402</v>
      </c>
      <c r="J633" s="3" t="s">
        <v>4403</v>
      </c>
      <c r="K633" s="3" t="s">
        <v>4404</v>
      </c>
      <c r="L633" s="3" t="s">
        <v>4405</v>
      </c>
      <c r="M633" s="3" t="s">
        <v>4406</v>
      </c>
      <c r="N633" s="3" t="s">
        <v>4407</v>
      </c>
      <c r="O633" s="3" t="s">
        <v>4408</v>
      </c>
      <c r="P633" s="4">
        <v>3611870</v>
      </c>
      <c r="Q633" s="3" t="s">
        <v>33</v>
      </c>
      <c r="R633" s="3" t="s">
        <v>34</v>
      </c>
    </row>
    <row r="634" spans="1:18" ht="114.75" x14ac:dyDescent="0.25">
      <c r="A634" s="3" t="s">
        <v>87</v>
      </c>
      <c r="B634" s="3" t="s">
        <v>19</v>
      </c>
      <c r="C634" s="3" t="s">
        <v>4409</v>
      </c>
      <c r="D634" s="3" t="s">
        <v>4410</v>
      </c>
      <c r="E634" s="3" t="s">
        <v>22</v>
      </c>
      <c r="F634" s="3" t="s">
        <v>328</v>
      </c>
      <c r="G634" s="3" t="s">
        <v>24</v>
      </c>
      <c r="H634" s="3" t="s">
        <v>1053</v>
      </c>
      <c r="I634" s="3" t="s">
        <v>1054</v>
      </c>
      <c r="J634" s="3" t="s">
        <v>1055</v>
      </c>
      <c r="K634" s="3" t="s">
        <v>94</v>
      </c>
      <c r="L634" s="3" t="s">
        <v>4411</v>
      </c>
      <c r="M634" s="3" t="s">
        <v>1058</v>
      </c>
      <c r="N634" s="3" t="s">
        <v>1059</v>
      </c>
      <c r="O634" s="3" t="s">
        <v>1060</v>
      </c>
      <c r="P634" s="4">
        <v>832152</v>
      </c>
      <c r="Q634" s="3" t="s">
        <v>33</v>
      </c>
      <c r="R634" s="3" t="s">
        <v>34</v>
      </c>
    </row>
    <row r="635" spans="1:18" ht="114.75" x14ac:dyDescent="0.25">
      <c r="A635" s="3" t="s">
        <v>382</v>
      </c>
      <c r="B635" s="3" t="s">
        <v>19</v>
      </c>
      <c r="C635" s="3" t="s">
        <v>3904</v>
      </c>
      <c r="D635" s="3" t="s">
        <v>3905</v>
      </c>
      <c r="E635" s="3" t="s">
        <v>44</v>
      </c>
      <c r="F635" s="3" t="s">
        <v>176</v>
      </c>
      <c r="G635" s="3" t="s">
        <v>46</v>
      </c>
      <c r="H635" s="3" t="s">
        <v>1354</v>
      </c>
      <c r="I635" s="3" t="s">
        <v>1355</v>
      </c>
      <c r="J635" s="3" t="s">
        <v>1356</v>
      </c>
      <c r="K635" s="3" t="s">
        <v>4412</v>
      </c>
      <c r="L635" s="3" t="s">
        <v>4413</v>
      </c>
      <c r="M635" s="3" t="s">
        <v>1359</v>
      </c>
      <c r="N635" s="3" t="s">
        <v>1360</v>
      </c>
      <c r="O635" s="3" t="s">
        <v>1361</v>
      </c>
      <c r="P635" s="4">
        <v>4259694</v>
      </c>
      <c r="Q635" s="3" t="s">
        <v>33</v>
      </c>
      <c r="R635" s="3" t="s">
        <v>34</v>
      </c>
    </row>
    <row r="636" spans="1:18" ht="89.25" x14ac:dyDescent="0.25">
      <c r="A636" s="3" t="s">
        <v>55</v>
      </c>
      <c r="B636" s="3" t="s">
        <v>19</v>
      </c>
      <c r="C636" s="3" t="s">
        <v>4414</v>
      </c>
      <c r="D636" s="3" t="s">
        <v>4415</v>
      </c>
      <c r="E636" s="3" t="s">
        <v>22</v>
      </c>
      <c r="F636" s="3" t="s">
        <v>115</v>
      </c>
      <c r="G636" s="3" t="s">
        <v>24</v>
      </c>
      <c r="H636" s="3" t="s">
        <v>4416</v>
      </c>
      <c r="I636" s="3" t="s">
        <v>4417</v>
      </c>
      <c r="J636" s="3" t="s">
        <v>4418</v>
      </c>
      <c r="K636" s="3" t="s">
        <v>4419</v>
      </c>
      <c r="L636" s="3" t="s">
        <v>4420</v>
      </c>
      <c r="M636" s="3" t="s">
        <v>4421</v>
      </c>
      <c r="N636" s="3" t="s">
        <v>4422</v>
      </c>
      <c r="O636" s="3" t="s">
        <v>4423</v>
      </c>
      <c r="P636" s="4">
        <v>13425</v>
      </c>
      <c r="Q636" s="3" t="s">
        <v>33</v>
      </c>
      <c r="R636" s="3" t="s">
        <v>34</v>
      </c>
    </row>
    <row r="637" spans="1:18" ht="89.25" x14ac:dyDescent="0.25">
      <c r="A637" s="3" t="s">
        <v>55</v>
      </c>
      <c r="B637" s="3" t="s">
        <v>19</v>
      </c>
      <c r="C637" s="3" t="s">
        <v>4414</v>
      </c>
      <c r="D637" s="3" t="s">
        <v>4415</v>
      </c>
      <c r="E637" s="3" t="s">
        <v>22</v>
      </c>
      <c r="F637" s="3" t="s">
        <v>185</v>
      </c>
      <c r="G637" s="3" t="s">
        <v>24</v>
      </c>
      <c r="H637" s="3" t="s">
        <v>4169</v>
      </c>
      <c r="I637" s="3" t="s">
        <v>4170</v>
      </c>
      <c r="J637" s="3" t="s">
        <v>4171</v>
      </c>
      <c r="K637" s="3" t="s">
        <v>4424</v>
      </c>
      <c r="L637" s="3" t="s">
        <v>4425</v>
      </c>
      <c r="M637" s="3" t="s">
        <v>4426</v>
      </c>
      <c r="N637" s="3" t="s">
        <v>4427</v>
      </c>
      <c r="O637" s="3" t="s">
        <v>4428</v>
      </c>
      <c r="P637" s="4">
        <v>13425</v>
      </c>
      <c r="Q637" s="3" t="s">
        <v>33</v>
      </c>
      <c r="R637" s="3" t="s">
        <v>34</v>
      </c>
    </row>
    <row r="638" spans="1:18" ht="89.25" x14ac:dyDescent="0.25">
      <c r="A638" s="3" t="s">
        <v>55</v>
      </c>
      <c r="B638" s="3" t="s">
        <v>19</v>
      </c>
      <c r="C638" s="3" t="s">
        <v>4414</v>
      </c>
      <c r="D638" s="3" t="s">
        <v>4415</v>
      </c>
      <c r="E638" s="3" t="s">
        <v>44</v>
      </c>
      <c r="F638" s="3" t="s">
        <v>465</v>
      </c>
      <c r="G638" s="3" t="s">
        <v>46</v>
      </c>
      <c r="H638" s="3" t="s">
        <v>466</v>
      </c>
      <c r="I638" s="3" t="s">
        <v>467</v>
      </c>
      <c r="J638" s="3" t="s">
        <v>468</v>
      </c>
      <c r="K638" s="3" t="s">
        <v>4429</v>
      </c>
      <c r="L638" s="3" t="s">
        <v>4430</v>
      </c>
      <c r="M638" s="3" t="s">
        <v>4431</v>
      </c>
      <c r="N638" s="3" t="s">
        <v>4432</v>
      </c>
      <c r="O638" s="3" t="s">
        <v>4433</v>
      </c>
      <c r="P638" s="4">
        <v>13425</v>
      </c>
      <c r="Q638" s="3" t="s">
        <v>33</v>
      </c>
      <c r="R638" s="3" t="s">
        <v>34</v>
      </c>
    </row>
    <row r="639" spans="1:18" ht="89.25" x14ac:dyDescent="0.25">
      <c r="A639" s="3" t="s">
        <v>55</v>
      </c>
      <c r="B639" s="3" t="s">
        <v>19</v>
      </c>
      <c r="C639" s="3" t="s">
        <v>4414</v>
      </c>
      <c r="D639" s="3" t="s">
        <v>4415</v>
      </c>
      <c r="E639" s="3" t="s">
        <v>58</v>
      </c>
      <c r="F639" s="3" t="s">
        <v>204</v>
      </c>
      <c r="G639" s="3" t="s">
        <v>46</v>
      </c>
      <c r="H639" s="3" t="s">
        <v>205</v>
      </c>
      <c r="I639" s="3" t="s">
        <v>206</v>
      </c>
      <c r="J639" s="3" t="s">
        <v>207</v>
      </c>
      <c r="K639" s="3" t="s">
        <v>94</v>
      </c>
      <c r="L639" s="3" t="s">
        <v>4434</v>
      </c>
      <c r="M639" s="3" t="s">
        <v>4435</v>
      </c>
      <c r="N639" s="3" t="s">
        <v>4436</v>
      </c>
      <c r="O639" s="3" t="s">
        <v>4437</v>
      </c>
      <c r="P639" s="4">
        <v>13425</v>
      </c>
      <c r="Q639" s="3" t="s">
        <v>33</v>
      </c>
      <c r="R639" s="3" t="s">
        <v>34</v>
      </c>
    </row>
    <row r="640" spans="1:18" ht="89.25" x14ac:dyDescent="0.25">
      <c r="A640" s="3" t="s">
        <v>382</v>
      </c>
      <c r="B640" s="3" t="s">
        <v>19</v>
      </c>
      <c r="C640" s="3" t="s">
        <v>4438</v>
      </c>
      <c r="D640" s="3" t="s">
        <v>4439</v>
      </c>
      <c r="E640" s="3" t="s">
        <v>22</v>
      </c>
      <c r="F640" s="3" t="s">
        <v>124</v>
      </c>
      <c r="G640" s="3" t="s">
        <v>46</v>
      </c>
      <c r="H640" s="3" t="s">
        <v>125</v>
      </c>
      <c r="I640" s="3" t="s">
        <v>126</v>
      </c>
      <c r="J640" s="3" t="s">
        <v>127</v>
      </c>
      <c r="K640" s="3" t="s">
        <v>94</v>
      </c>
      <c r="L640" s="3" t="s">
        <v>4440</v>
      </c>
      <c r="M640" s="3" t="s">
        <v>4441</v>
      </c>
      <c r="N640" s="3" t="s">
        <v>4442</v>
      </c>
      <c r="O640" s="3" t="s">
        <v>4443</v>
      </c>
      <c r="P640" s="4">
        <v>17409</v>
      </c>
      <c r="Q640" s="3" t="s">
        <v>33</v>
      </c>
      <c r="R640" s="3" t="s">
        <v>34</v>
      </c>
    </row>
    <row r="641" spans="1:18" ht="89.25" x14ac:dyDescent="0.25">
      <c r="A641" s="3" t="s">
        <v>382</v>
      </c>
      <c r="B641" s="3" t="s">
        <v>19</v>
      </c>
      <c r="C641" s="3" t="s">
        <v>4438</v>
      </c>
      <c r="D641" s="3" t="s">
        <v>4439</v>
      </c>
      <c r="E641" s="3" t="s">
        <v>22</v>
      </c>
      <c r="F641" s="3" t="s">
        <v>1659</v>
      </c>
      <c r="G641" s="3" t="s">
        <v>3197</v>
      </c>
      <c r="H641" s="3" t="s">
        <v>4444</v>
      </c>
      <c r="I641" s="3" t="s">
        <v>4445</v>
      </c>
      <c r="J641" s="3" t="s">
        <v>4446</v>
      </c>
      <c r="K641" s="3" t="s">
        <v>94</v>
      </c>
      <c r="L641" s="3" t="s">
        <v>4447</v>
      </c>
      <c r="M641" s="3" t="s">
        <v>4448</v>
      </c>
      <c r="N641" s="3" t="s">
        <v>4449</v>
      </c>
      <c r="O641" s="3" t="s">
        <v>4450</v>
      </c>
      <c r="P641" s="4">
        <v>314551</v>
      </c>
      <c r="Q641" s="3" t="s">
        <v>33</v>
      </c>
      <c r="R641" s="3" t="s">
        <v>34</v>
      </c>
    </row>
    <row r="642" spans="1:18" ht="89.25" x14ac:dyDescent="0.25">
      <c r="A642" s="3" t="s">
        <v>382</v>
      </c>
      <c r="B642" s="3" t="s">
        <v>19</v>
      </c>
      <c r="C642" s="3" t="s">
        <v>4438</v>
      </c>
      <c r="D642" s="3" t="s">
        <v>4439</v>
      </c>
      <c r="E642" s="3" t="s">
        <v>22</v>
      </c>
      <c r="F642" s="3" t="s">
        <v>23</v>
      </c>
      <c r="G642" s="3" t="s">
        <v>24</v>
      </c>
      <c r="H642" s="3" t="s">
        <v>850</v>
      </c>
      <c r="I642" s="3" t="s">
        <v>851</v>
      </c>
      <c r="J642" s="3" t="s">
        <v>852</v>
      </c>
      <c r="K642" s="3" t="s">
        <v>94</v>
      </c>
      <c r="L642" s="3" t="s">
        <v>4451</v>
      </c>
      <c r="M642" s="3" t="s">
        <v>4452</v>
      </c>
      <c r="N642" s="3" t="s">
        <v>4453</v>
      </c>
      <c r="O642" s="3" t="s">
        <v>4454</v>
      </c>
      <c r="P642" s="4">
        <v>696800</v>
      </c>
      <c r="Q642" s="3" t="s">
        <v>33</v>
      </c>
      <c r="R642" s="3" t="s">
        <v>34</v>
      </c>
    </row>
    <row r="643" spans="1:18" ht="89.25" x14ac:dyDescent="0.25">
      <c r="A643" s="3" t="s">
        <v>382</v>
      </c>
      <c r="B643" s="3" t="s">
        <v>19</v>
      </c>
      <c r="C643" s="3" t="s">
        <v>4438</v>
      </c>
      <c r="D643" s="3" t="s">
        <v>4439</v>
      </c>
      <c r="E643" s="3" t="s">
        <v>44</v>
      </c>
      <c r="F643" s="3" t="s">
        <v>167</v>
      </c>
      <c r="G643" s="3" t="s">
        <v>46</v>
      </c>
      <c r="H643" s="3" t="s">
        <v>168</v>
      </c>
      <c r="I643" s="3" t="s">
        <v>169</v>
      </c>
      <c r="J643" s="3" t="s">
        <v>170</v>
      </c>
      <c r="K643" s="3" t="s">
        <v>94</v>
      </c>
      <c r="L643" s="3" t="s">
        <v>4455</v>
      </c>
      <c r="M643" s="3" t="s">
        <v>4456</v>
      </c>
      <c r="N643" s="3" t="s">
        <v>4457</v>
      </c>
      <c r="O643" s="3" t="s">
        <v>4458</v>
      </c>
      <c r="P643" s="4">
        <v>45870</v>
      </c>
      <c r="Q643" s="3" t="s">
        <v>33</v>
      </c>
      <c r="R643" s="3" t="s">
        <v>34</v>
      </c>
    </row>
    <row r="644" spans="1:18" ht="76.5" x14ac:dyDescent="0.25">
      <c r="A644" s="3" t="s">
        <v>87</v>
      </c>
      <c r="B644" s="3" t="s">
        <v>19</v>
      </c>
      <c r="C644" s="3" t="s">
        <v>4459</v>
      </c>
      <c r="D644" s="3"/>
      <c r="E644" s="3" t="s">
        <v>22</v>
      </c>
      <c r="F644" s="3" t="s">
        <v>23</v>
      </c>
      <c r="G644" s="3" t="s">
        <v>46</v>
      </c>
      <c r="H644" s="3" t="s">
        <v>655</v>
      </c>
      <c r="I644" s="3" t="s">
        <v>656</v>
      </c>
      <c r="J644" s="3" t="s">
        <v>657</v>
      </c>
      <c r="K644" s="3" t="s">
        <v>4460</v>
      </c>
      <c r="L644" s="3" t="s">
        <v>4461</v>
      </c>
      <c r="M644" s="3" t="s">
        <v>4462</v>
      </c>
      <c r="N644" s="3" t="s">
        <v>4463</v>
      </c>
      <c r="O644" s="3" t="s">
        <v>4464</v>
      </c>
      <c r="P644" s="4">
        <v>1999997</v>
      </c>
      <c r="Q644" s="3" t="s">
        <v>33</v>
      </c>
      <c r="R644" s="3" t="s">
        <v>34</v>
      </c>
    </row>
    <row r="645" spans="1:18" ht="76.5" x14ac:dyDescent="0.25">
      <c r="A645" s="3" t="s">
        <v>87</v>
      </c>
      <c r="B645" s="3" t="s">
        <v>19</v>
      </c>
      <c r="C645" s="3" t="s">
        <v>4459</v>
      </c>
      <c r="D645" s="3"/>
      <c r="E645" s="3" t="s">
        <v>22</v>
      </c>
      <c r="F645" s="3" t="s">
        <v>23</v>
      </c>
      <c r="G645" s="3" t="s">
        <v>46</v>
      </c>
      <c r="H645" s="3" t="s">
        <v>655</v>
      </c>
      <c r="I645" s="3" t="s">
        <v>656</v>
      </c>
      <c r="J645" s="3" t="s">
        <v>657</v>
      </c>
      <c r="K645" s="3" t="s">
        <v>4465</v>
      </c>
      <c r="L645" s="3" t="s">
        <v>4466</v>
      </c>
      <c r="M645" s="3" t="s">
        <v>660</v>
      </c>
      <c r="N645" s="3" t="s">
        <v>661</v>
      </c>
      <c r="O645" s="3" t="s">
        <v>662</v>
      </c>
      <c r="P645" s="4">
        <v>300000</v>
      </c>
      <c r="Q645" s="3" t="s">
        <v>33</v>
      </c>
      <c r="R645" s="3" t="s">
        <v>34</v>
      </c>
    </row>
    <row r="646" spans="1:18" ht="63.75" x14ac:dyDescent="0.25">
      <c r="A646" s="3" t="s">
        <v>87</v>
      </c>
      <c r="B646" s="3" t="s">
        <v>19</v>
      </c>
      <c r="C646" s="3" t="s">
        <v>4467</v>
      </c>
      <c r="D646" s="3"/>
      <c r="E646" s="3" t="s">
        <v>22</v>
      </c>
      <c r="F646" s="3" t="s">
        <v>23</v>
      </c>
      <c r="G646" s="3" t="s">
        <v>46</v>
      </c>
      <c r="H646" s="3" t="s">
        <v>655</v>
      </c>
      <c r="I646" s="3" t="s">
        <v>656</v>
      </c>
      <c r="J646" s="3" t="s">
        <v>657</v>
      </c>
      <c r="K646" s="3" t="s">
        <v>4468</v>
      </c>
      <c r="L646" s="3" t="s">
        <v>4469</v>
      </c>
      <c r="M646" s="3" t="s">
        <v>1307</v>
      </c>
      <c r="N646" s="3" t="s">
        <v>1308</v>
      </c>
      <c r="O646" s="3" t="s">
        <v>1309</v>
      </c>
      <c r="P646" s="4">
        <v>150000</v>
      </c>
      <c r="Q646" s="3" t="s">
        <v>33</v>
      </c>
      <c r="R646" s="3" t="s">
        <v>34</v>
      </c>
    </row>
    <row r="647" spans="1:18" ht="89.25" x14ac:dyDescent="0.25">
      <c r="A647" s="3" t="s">
        <v>55</v>
      </c>
      <c r="B647" s="3" t="s">
        <v>19</v>
      </c>
      <c r="C647" s="3" t="s">
        <v>4414</v>
      </c>
      <c r="D647" s="3" t="s">
        <v>4415</v>
      </c>
      <c r="E647" s="3" t="s">
        <v>22</v>
      </c>
      <c r="F647" s="3" t="s">
        <v>115</v>
      </c>
      <c r="G647" s="3" t="s">
        <v>24</v>
      </c>
      <c r="H647" s="3" t="s">
        <v>4416</v>
      </c>
      <c r="I647" s="3" t="s">
        <v>4417</v>
      </c>
      <c r="J647" s="3" t="s">
        <v>4418</v>
      </c>
      <c r="K647" s="3" t="s">
        <v>94</v>
      </c>
      <c r="L647" s="3" t="s">
        <v>4470</v>
      </c>
      <c r="M647" s="3" t="s">
        <v>4421</v>
      </c>
      <c r="N647" s="3" t="s">
        <v>4422</v>
      </c>
      <c r="O647" s="3" t="s">
        <v>4423</v>
      </c>
      <c r="P647" s="4">
        <v>325000</v>
      </c>
      <c r="Q647" s="3" t="s">
        <v>33</v>
      </c>
      <c r="R647" s="3" t="s">
        <v>34</v>
      </c>
    </row>
    <row r="648" spans="1:18" ht="89.25" x14ac:dyDescent="0.25">
      <c r="A648" s="3" t="s">
        <v>55</v>
      </c>
      <c r="B648" s="3" t="s">
        <v>19</v>
      </c>
      <c r="C648" s="3" t="s">
        <v>4414</v>
      </c>
      <c r="D648" s="3" t="s">
        <v>4415</v>
      </c>
      <c r="E648" s="3" t="s">
        <v>44</v>
      </c>
      <c r="F648" s="3" t="s">
        <v>465</v>
      </c>
      <c r="G648" s="3" t="s">
        <v>46</v>
      </c>
      <c r="H648" s="3" t="s">
        <v>466</v>
      </c>
      <c r="I648" s="3" t="s">
        <v>467</v>
      </c>
      <c r="J648" s="3" t="s">
        <v>468</v>
      </c>
      <c r="K648" s="3" t="s">
        <v>4471</v>
      </c>
      <c r="L648" s="3" t="s">
        <v>4472</v>
      </c>
      <c r="M648" s="3" t="s">
        <v>4431</v>
      </c>
      <c r="N648" s="3" t="s">
        <v>4432</v>
      </c>
      <c r="O648" s="3" t="s">
        <v>4433</v>
      </c>
      <c r="P648" s="4">
        <v>325000</v>
      </c>
      <c r="Q648" s="3" t="s">
        <v>33</v>
      </c>
      <c r="R648" s="3" t="s">
        <v>34</v>
      </c>
    </row>
    <row r="649" spans="1:18" ht="89.25" x14ac:dyDescent="0.25">
      <c r="A649" s="3" t="s">
        <v>55</v>
      </c>
      <c r="B649" s="3" t="s">
        <v>19</v>
      </c>
      <c r="C649" s="3" t="s">
        <v>4414</v>
      </c>
      <c r="D649" s="3" t="s">
        <v>4415</v>
      </c>
      <c r="E649" s="3" t="s">
        <v>58</v>
      </c>
      <c r="F649" s="3" t="s">
        <v>204</v>
      </c>
      <c r="G649" s="3" t="s">
        <v>46</v>
      </c>
      <c r="H649" s="3" t="s">
        <v>205</v>
      </c>
      <c r="I649" s="3" t="s">
        <v>206</v>
      </c>
      <c r="J649" s="3" t="s">
        <v>207</v>
      </c>
      <c r="K649" s="3" t="s">
        <v>4473</v>
      </c>
      <c r="L649" s="3" t="s">
        <v>4474</v>
      </c>
      <c r="M649" s="3" t="s">
        <v>4435</v>
      </c>
      <c r="N649" s="3" t="s">
        <v>4436</v>
      </c>
      <c r="O649" s="3" t="s">
        <v>4475</v>
      </c>
      <c r="P649" s="4">
        <v>325000</v>
      </c>
      <c r="Q649" s="3" t="s">
        <v>33</v>
      </c>
      <c r="R649" s="3" t="s">
        <v>34</v>
      </c>
    </row>
    <row r="650" spans="1:18" ht="89.25" x14ac:dyDescent="0.25">
      <c r="A650" s="3" t="s">
        <v>55</v>
      </c>
      <c r="B650" s="3" t="s">
        <v>19</v>
      </c>
      <c r="C650" s="3" t="s">
        <v>4414</v>
      </c>
      <c r="D650" s="3" t="s">
        <v>4415</v>
      </c>
      <c r="E650" s="3" t="s">
        <v>22</v>
      </c>
      <c r="F650" s="3" t="s">
        <v>185</v>
      </c>
      <c r="G650" s="3" t="s">
        <v>24</v>
      </c>
      <c r="H650" s="3" t="s">
        <v>4169</v>
      </c>
      <c r="I650" s="3" t="s">
        <v>4170</v>
      </c>
      <c r="J650" s="3" t="s">
        <v>4171</v>
      </c>
      <c r="K650" s="3" t="s">
        <v>4476</v>
      </c>
      <c r="L650" s="3" t="s">
        <v>4477</v>
      </c>
      <c r="M650" s="3" t="s">
        <v>4426</v>
      </c>
      <c r="N650" s="3" t="s">
        <v>4427</v>
      </c>
      <c r="O650" s="3" t="s">
        <v>4428</v>
      </c>
      <c r="P650" s="4">
        <v>325000</v>
      </c>
      <c r="Q650" s="3" t="s">
        <v>33</v>
      </c>
      <c r="R650" s="3" t="s">
        <v>34</v>
      </c>
    </row>
    <row r="651" spans="1:18" ht="114.75" x14ac:dyDescent="0.25">
      <c r="A651" s="3" t="s">
        <v>18</v>
      </c>
      <c r="B651" s="3" t="s">
        <v>19</v>
      </c>
      <c r="C651" s="3" t="s">
        <v>4478</v>
      </c>
      <c r="D651" s="3" t="s">
        <v>4479</v>
      </c>
      <c r="E651" s="3" t="s">
        <v>22</v>
      </c>
      <c r="F651" s="3" t="s">
        <v>1830</v>
      </c>
      <c r="G651" s="3" t="s">
        <v>24</v>
      </c>
      <c r="H651" s="3" t="s">
        <v>4480</v>
      </c>
      <c r="I651" s="3" t="s">
        <v>4481</v>
      </c>
      <c r="J651" s="3" t="s">
        <v>4482</v>
      </c>
      <c r="K651" s="3" t="s">
        <v>94</v>
      </c>
      <c r="L651" s="3" t="s">
        <v>4483</v>
      </c>
      <c r="M651" s="3" t="s">
        <v>4484</v>
      </c>
      <c r="N651" s="3" t="s">
        <v>4485</v>
      </c>
      <c r="O651" s="3" t="s">
        <v>4486</v>
      </c>
      <c r="P651" s="4">
        <v>537493</v>
      </c>
      <c r="Q651" s="3" t="s">
        <v>33</v>
      </c>
      <c r="R651" s="3" t="s">
        <v>34</v>
      </c>
    </row>
    <row r="652" spans="1:18" ht="114.75" x14ac:dyDescent="0.25">
      <c r="A652" s="3" t="s">
        <v>18</v>
      </c>
      <c r="B652" s="3" t="s">
        <v>19</v>
      </c>
      <c r="C652" s="3" t="s">
        <v>4478</v>
      </c>
      <c r="D652" s="3" t="s">
        <v>4479</v>
      </c>
      <c r="E652" s="3" t="s">
        <v>44</v>
      </c>
      <c r="F652" s="3" t="s">
        <v>45</v>
      </c>
      <c r="G652" s="3" t="s">
        <v>24</v>
      </c>
      <c r="H652" s="3" t="s">
        <v>4487</v>
      </c>
      <c r="I652" s="3" t="s">
        <v>4488</v>
      </c>
      <c r="J652" s="3" t="s">
        <v>4489</v>
      </c>
      <c r="K652" s="3" t="s">
        <v>94</v>
      </c>
      <c r="L652" s="3" t="s">
        <v>4490</v>
      </c>
      <c r="M652" s="3" t="s">
        <v>4491</v>
      </c>
      <c r="N652" s="3" t="s">
        <v>4492</v>
      </c>
      <c r="O652" s="3" t="s">
        <v>4493</v>
      </c>
      <c r="P652" s="4">
        <v>1803125</v>
      </c>
      <c r="Q652" s="3" t="s">
        <v>33</v>
      </c>
      <c r="R652" s="3" t="s">
        <v>34</v>
      </c>
    </row>
    <row r="653" spans="1:18" ht="114.75" x14ac:dyDescent="0.25">
      <c r="A653" s="3" t="s">
        <v>18</v>
      </c>
      <c r="B653" s="3" t="s">
        <v>19</v>
      </c>
      <c r="C653" s="3" t="s">
        <v>4478</v>
      </c>
      <c r="D653" s="3" t="s">
        <v>4479</v>
      </c>
      <c r="E653" s="3" t="s">
        <v>22</v>
      </c>
      <c r="F653" s="3" t="s">
        <v>23</v>
      </c>
      <c r="G653" s="3" t="s">
        <v>24</v>
      </c>
      <c r="H653" s="3" t="s">
        <v>617</v>
      </c>
      <c r="I653" s="3" t="s">
        <v>618</v>
      </c>
      <c r="J653" s="3" t="s">
        <v>619</v>
      </c>
      <c r="K653" s="3" t="s">
        <v>94</v>
      </c>
      <c r="L653" s="3" t="s">
        <v>4494</v>
      </c>
      <c r="M653" s="3" t="s">
        <v>4495</v>
      </c>
      <c r="N653" s="3" t="s">
        <v>4496</v>
      </c>
      <c r="O653" s="3" t="s">
        <v>4497</v>
      </c>
      <c r="P653" s="4">
        <v>3442669</v>
      </c>
      <c r="Q653" s="3" t="s">
        <v>33</v>
      </c>
      <c r="R653" s="3" t="s">
        <v>34</v>
      </c>
    </row>
    <row r="654" spans="1:18" ht="114.75" x14ac:dyDescent="0.25">
      <c r="A654" s="3" t="s">
        <v>18</v>
      </c>
      <c r="B654" s="3" t="s">
        <v>19</v>
      </c>
      <c r="C654" s="3" t="s">
        <v>4478</v>
      </c>
      <c r="D654" s="3" t="s">
        <v>4479</v>
      </c>
      <c r="E654" s="3" t="s">
        <v>44</v>
      </c>
      <c r="F654" s="3" t="s">
        <v>456</v>
      </c>
      <c r="G654" s="3" t="s">
        <v>24</v>
      </c>
      <c r="H654" s="3" t="s">
        <v>4498</v>
      </c>
      <c r="I654" s="3" t="s">
        <v>4499</v>
      </c>
      <c r="J654" s="3" t="s">
        <v>459</v>
      </c>
      <c r="K654" s="3" t="s">
        <v>94</v>
      </c>
      <c r="L654" s="3" t="s">
        <v>4500</v>
      </c>
      <c r="M654" s="3" t="s">
        <v>4501</v>
      </c>
      <c r="N654" s="3" t="s">
        <v>4502</v>
      </c>
      <c r="O654" s="3" t="s">
        <v>4503</v>
      </c>
      <c r="P654" s="4">
        <v>1114104</v>
      </c>
      <c r="Q654" s="3" t="s">
        <v>33</v>
      </c>
      <c r="R654" s="3" t="s">
        <v>34</v>
      </c>
    </row>
    <row r="655" spans="1:18" ht="114.75" x14ac:dyDescent="0.25">
      <c r="A655" s="3" t="s">
        <v>18</v>
      </c>
      <c r="B655" s="3" t="s">
        <v>19</v>
      </c>
      <c r="C655" s="3" t="s">
        <v>4478</v>
      </c>
      <c r="D655" s="3" t="s">
        <v>4479</v>
      </c>
      <c r="E655" s="3" t="s">
        <v>58</v>
      </c>
      <c r="F655" s="3" t="s">
        <v>107</v>
      </c>
      <c r="G655" s="3" t="s">
        <v>24</v>
      </c>
      <c r="H655" s="3" t="s">
        <v>4504</v>
      </c>
      <c r="I655" s="3" t="s">
        <v>4505</v>
      </c>
      <c r="J655" s="3" t="s">
        <v>4506</v>
      </c>
      <c r="K655" s="3" t="s">
        <v>94</v>
      </c>
      <c r="L655" s="3" t="s">
        <v>4507</v>
      </c>
      <c r="M655" s="3" t="s">
        <v>4508</v>
      </c>
      <c r="N655" s="3" t="s">
        <v>4509</v>
      </c>
      <c r="O655" s="3" t="s">
        <v>4510</v>
      </c>
      <c r="P655" s="4">
        <v>2650832</v>
      </c>
      <c r="Q655" s="3" t="s">
        <v>33</v>
      </c>
      <c r="R655" s="3" t="s">
        <v>34</v>
      </c>
    </row>
    <row r="656" spans="1:18" ht="114.75" x14ac:dyDescent="0.25">
      <c r="A656" s="3" t="s">
        <v>18</v>
      </c>
      <c r="B656" s="3" t="s">
        <v>19</v>
      </c>
      <c r="C656" s="3" t="s">
        <v>4478</v>
      </c>
      <c r="D656" s="3" t="s">
        <v>4479</v>
      </c>
      <c r="E656" s="3" t="s">
        <v>44</v>
      </c>
      <c r="F656" s="3" t="s">
        <v>410</v>
      </c>
      <c r="G656" s="3" t="s">
        <v>24</v>
      </c>
      <c r="H656" s="3" t="s">
        <v>4511</v>
      </c>
      <c r="I656" s="3" t="s">
        <v>4512</v>
      </c>
      <c r="J656" s="3" t="s">
        <v>4513</v>
      </c>
      <c r="K656" s="3" t="s">
        <v>94</v>
      </c>
      <c r="L656" s="3" t="s">
        <v>4514</v>
      </c>
      <c r="M656" s="3" t="s">
        <v>4515</v>
      </c>
      <c r="N656" s="3" t="s">
        <v>4516</v>
      </c>
      <c r="O656" s="3" t="s">
        <v>4517</v>
      </c>
      <c r="P656" s="4">
        <v>10831660</v>
      </c>
      <c r="Q656" s="3" t="s">
        <v>33</v>
      </c>
      <c r="R656" s="3" t="s">
        <v>34</v>
      </c>
    </row>
    <row r="657" spans="1:18" ht="114.75" x14ac:dyDescent="0.25">
      <c r="A657" s="3" t="s">
        <v>18</v>
      </c>
      <c r="B657" s="3" t="s">
        <v>19</v>
      </c>
      <c r="C657" s="3" t="s">
        <v>4478</v>
      </c>
      <c r="D657" s="3" t="s">
        <v>4479</v>
      </c>
      <c r="E657" s="3" t="s">
        <v>22</v>
      </c>
      <c r="F657" s="3" t="s">
        <v>185</v>
      </c>
      <c r="G657" s="3" t="s">
        <v>24</v>
      </c>
      <c r="H657" s="3" t="s">
        <v>1273</v>
      </c>
      <c r="I657" s="3" t="s">
        <v>1274</v>
      </c>
      <c r="J657" s="3" t="s">
        <v>1275</v>
      </c>
      <c r="K657" s="3" t="s">
        <v>94</v>
      </c>
      <c r="L657" s="3" t="s">
        <v>4518</v>
      </c>
      <c r="M657" s="3" t="s">
        <v>4519</v>
      </c>
      <c r="N657" s="3" t="s">
        <v>4520</v>
      </c>
      <c r="O657" s="3" t="s">
        <v>4521</v>
      </c>
      <c r="P657" s="4">
        <v>8158775</v>
      </c>
      <c r="Q657" s="3" t="s">
        <v>33</v>
      </c>
      <c r="R657" s="3" t="s">
        <v>34</v>
      </c>
    </row>
    <row r="658" spans="1:18" ht="114.75" x14ac:dyDescent="0.25">
      <c r="A658" s="3" t="s">
        <v>18</v>
      </c>
      <c r="B658" s="3" t="s">
        <v>19</v>
      </c>
      <c r="C658" s="3" t="s">
        <v>4478</v>
      </c>
      <c r="D658" s="3" t="s">
        <v>4479</v>
      </c>
      <c r="E658" s="3" t="s">
        <v>22</v>
      </c>
      <c r="F658" s="3" t="s">
        <v>23</v>
      </c>
      <c r="G658" s="3" t="s">
        <v>24</v>
      </c>
      <c r="H658" s="3" t="s">
        <v>803</v>
      </c>
      <c r="I658" s="3" t="s">
        <v>804</v>
      </c>
      <c r="J658" s="3" t="s">
        <v>805</v>
      </c>
      <c r="K658" s="3" t="s">
        <v>94</v>
      </c>
      <c r="L658" s="3" t="s">
        <v>4522</v>
      </c>
      <c r="M658" s="3" t="s">
        <v>4523</v>
      </c>
      <c r="N658" s="3" t="s">
        <v>4524</v>
      </c>
      <c r="O658" s="3" t="s">
        <v>4525</v>
      </c>
      <c r="P658" s="4">
        <v>11218820</v>
      </c>
      <c r="Q658" s="3" t="s">
        <v>33</v>
      </c>
      <c r="R658" s="3" t="s">
        <v>34</v>
      </c>
    </row>
    <row r="659" spans="1:18" ht="114.75" x14ac:dyDescent="0.25">
      <c r="A659" s="3" t="s">
        <v>18</v>
      </c>
      <c r="B659" s="3" t="s">
        <v>19</v>
      </c>
      <c r="C659" s="3" t="s">
        <v>4478</v>
      </c>
      <c r="D659" s="3" t="s">
        <v>4479</v>
      </c>
      <c r="E659" s="3" t="s">
        <v>22</v>
      </c>
      <c r="F659" s="3" t="s">
        <v>229</v>
      </c>
      <c r="G659" s="3" t="s">
        <v>24</v>
      </c>
      <c r="H659" s="3" t="s">
        <v>4526</v>
      </c>
      <c r="I659" s="3" t="s">
        <v>4527</v>
      </c>
      <c r="J659" s="3" t="s">
        <v>4528</v>
      </c>
      <c r="K659" s="3" t="s">
        <v>94</v>
      </c>
      <c r="L659" s="3" t="s">
        <v>4529</v>
      </c>
      <c r="M659" s="3" t="s">
        <v>4530</v>
      </c>
      <c r="N659" s="3" t="s">
        <v>4531</v>
      </c>
      <c r="O659" s="3" t="s">
        <v>4532</v>
      </c>
      <c r="P659" s="4">
        <v>4140019</v>
      </c>
      <c r="Q659" s="3" t="s">
        <v>33</v>
      </c>
      <c r="R659" s="3" t="s">
        <v>34</v>
      </c>
    </row>
    <row r="660" spans="1:18" ht="127.5" x14ac:dyDescent="0.25">
      <c r="A660" s="3" t="s">
        <v>87</v>
      </c>
      <c r="B660" s="3" t="s">
        <v>19</v>
      </c>
      <c r="C660" s="3" t="s">
        <v>4533</v>
      </c>
      <c r="D660" s="3"/>
      <c r="E660" s="3" t="s">
        <v>22</v>
      </c>
      <c r="F660" s="3" t="s">
        <v>124</v>
      </c>
      <c r="G660" s="3" t="s">
        <v>46</v>
      </c>
      <c r="H660" s="3" t="s">
        <v>125</v>
      </c>
      <c r="I660" s="3" t="s">
        <v>126</v>
      </c>
      <c r="J660" s="3" t="s">
        <v>127</v>
      </c>
      <c r="K660" s="3" t="s">
        <v>4534</v>
      </c>
      <c r="L660" s="3" t="s">
        <v>4535</v>
      </c>
      <c r="M660" s="3" t="s">
        <v>1589</v>
      </c>
      <c r="N660" s="3" t="s">
        <v>1590</v>
      </c>
      <c r="O660" s="3" t="s">
        <v>1591</v>
      </c>
      <c r="P660" s="4">
        <v>1350000</v>
      </c>
      <c r="Q660" s="3" t="s">
        <v>33</v>
      </c>
      <c r="R660" s="3" t="s">
        <v>34</v>
      </c>
    </row>
    <row r="661" spans="1:18" ht="89.25" x14ac:dyDescent="0.25">
      <c r="A661" s="3" t="s">
        <v>1285</v>
      </c>
      <c r="B661" s="3" t="s">
        <v>19</v>
      </c>
      <c r="C661" s="3" t="s">
        <v>4378</v>
      </c>
      <c r="D661" s="3" t="s">
        <v>4379</v>
      </c>
      <c r="E661" s="3" t="s">
        <v>68</v>
      </c>
      <c r="F661" s="3" t="s">
        <v>563</v>
      </c>
      <c r="G661" s="3" t="s">
        <v>24</v>
      </c>
      <c r="H661" s="3" t="s">
        <v>4536</v>
      </c>
      <c r="I661" s="3" t="s">
        <v>4537</v>
      </c>
      <c r="J661" s="3" t="s">
        <v>4538</v>
      </c>
      <c r="K661" s="3" t="s">
        <v>4539</v>
      </c>
      <c r="L661" s="3" t="s">
        <v>4540</v>
      </c>
      <c r="M661" s="3" t="s">
        <v>4541</v>
      </c>
      <c r="N661" s="3" t="s">
        <v>4542</v>
      </c>
      <c r="O661" s="3" t="s">
        <v>4543</v>
      </c>
      <c r="P661" s="4">
        <v>1245449</v>
      </c>
      <c r="Q661" s="3" t="s">
        <v>33</v>
      </c>
      <c r="R661" s="3" t="s">
        <v>34</v>
      </c>
    </row>
    <row r="662" spans="1:18" ht="89.25" x14ac:dyDescent="0.25">
      <c r="A662" s="3" t="s">
        <v>382</v>
      </c>
      <c r="B662" s="3" t="s">
        <v>19</v>
      </c>
      <c r="C662" s="3" t="s">
        <v>4438</v>
      </c>
      <c r="D662" s="3" t="s">
        <v>4439</v>
      </c>
      <c r="E662" s="3" t="s">
        <v>22</v>
      </c>
      <c r="F662" s="3" t="s">
        <v>185</v>
      </c>
      <c r="G662" s="3" t="s">
        <v>46</v>
      </c>
      <c r="H662" s="3" t="s">
        <v>4544</v>
      </c>
      <c r="I662" s="3" t="s">
        <v>4545</v>
      </c>
      <c r="J662" s="3" t="s">
        <v>4546</v>
      </c>
      <c r="K662" s="3" t="s">
        <v>94</v>
      </c>
      <c r="L662" s="3" t="s">
        <v>4547</v>
      </c>
      <c r="M662" s="3" t="s">
        <v>4548</v>
      </c>
      <c r="N662" s="3" t="s">
        <v>4549</v>
      </c>
      <c r="O662" s="3" t="s">
        <v>4550</v>
      </c>
      <c r="P662" s="4">
        <v>59220</v>
      </c>
      <c r="Q662" s="3" t="s">
        <v>33</v>
      </c>
      <c r="R662" s="3" t="s">
        <v>34</v>
      </c>
    </row>
    <row r="663" spans="1:18" ht="89.25" x14ac:dyDescent="0.25">
      <c r="A663" s="3" t="s">
        <v>382</v>
      </c>
      <c r="B663" s="3" t="s">
        <v>19</v>
      </c>
      <c r="C663" s="3" t="s">
        <v>4438</v>
      </c>
      <c r="D663" s="3" t="s">
        <v>4439</v>
      </c>
      <c r="E663" s="3" t="s">
        <v>44</v>
      </c>
      <c r="F663" s="3" t="s">
        <v>195</v>
      </c>
      <c r="G663" s="3" t="s">
        <v>46</v>
      </c>
      <c r="H663" s="3" t="s">
        <v>196</v>
      </c>
      <c r="I663" s="3" t="s">
        <v>197</v>
      </c>
      <c r="J663" s="3" t="s">
        <v>198</v>
      </c>
      <c r="K663" s="3" t="s">
        <v>94</v>
      </c>
      <c r="L663" s="3" t="s">
        <v>4551</v>
      </c>
      <c r="M663" s="3" t="s">
        <v>4552</v>
      </c>
      <c r="N663" s="3" t="s">
        <v>4553</v>
      </c>
      <c r="O663" s="3" t="s">
        <v>4554</v>
      </c>
      <c r="P663" s="4">
        <v>32339</v>
      </c>
      <c r="Q663" s="3" t="s">
        <v>33</v>
      </c>
      <c r="R663" s="3" t="s">
        <v>34</v>
      </c>
    </row>
    <row r="664" spans="1:18" ht="89.25" x14ac:dyDescent="0.25">
      <c r="A664" s="3" t="s">
        <v>382</v>
      </c>
      <c r="B664" s="3" t="s">
        <v>19</v>
      </c>
      <c r="C664" s="3" t="s">
        <v>4438</v>
      </c>
      <c r="D664" s="3" t="s">
        <v>4439</v>
      </c>
      <c r="E664" s="3" t="s">
        <v>22</v>
      </c>
      <c r="F664" s="3" t="s">
        <v>23</v>
      </c>
      <c r="G664" s="3" t="s">
        <v>46</v>
      </c>
      <c r="H664" s="3" t="s">
        <v>655</v>
      </c>
      <c r="I664" s="3" t="s">
        <v>656</v>
      </c>
      <c r="J664" s="3" t="s">
        <v>657</v>
      </c>
      <c r="K664" s="3" t="s">
        <v>94</v>
      </c>
      <c r="L664" s="3" t="s">
        <v>4555</v>
      </c>
      <c r="M664" s="3" t="s">
        <v>4556</v>
      </c>
      <c r="N664" s="3" t="s">
        <v>4557</v>
      </c>
      <c r="O664" s="3" t="s">
        <v>4558</v>
      </c>
      <c r="P664" s="4">
        <v>491392</v>
      </c>
      <c r="Q664" s="3" t="s">
        <v>33</v>
      </c>
      <c r="R664" s="3" t="s">
        <v>34</v>
      </c>
    </row>
    <row r="665" spans="1:18" ht="63.75" x14ac:dyDescent="0.25">
      <c r="A665" s="3" t="s">
        <v>18</v>
      </c>
      <c r="B665" s="3" t="s">
        <v>19</v>
      </c>
      <c r="C665" s="3" t="s">
        <v>4559</v>
      </c>
      <c r="D665" s="3" t="s">
        <v>4560</v>
      </c>
      <c r="E665" s="3" t="s">
        <v>22</v>
      </c>
      <c r="F665" s="3" t="s">
        <v>23</v>
      </c>
      <c r="G665" s="3" t="s">
        <v>46</v>
      </c>
      <c r="H665" s="3" t="s">
        <v>655</v>
      </c>
      <c r="I665" s="3" t="s">
        <v>656</v>
      </c>
      <c r="J665" s="3" t="s">
        <v>657</v>
      </c>
      <c r="K665" s="3" t="s">
        <v>94</v>
      </c>
      <c r="L665" s="3" t="s">
        <v>4561</v>
      </c>
      <c r="M665" s="3" t="s">
        <v>4562</v>
      </c>
      <c r="N665" s="3" t="s">
        <v>4563</v>
      </c>
      <c r="O665" s="3" t="s">
        <v>4564</v>
      </c>
      <c r="P665" s="4">
        <v>12440</v>
      </c>
      <c r="Q665" s="3" t="s">
        <v>33</v>
      </c>
      <c r="R665" s="3" t="s">
        <v>34</v>
      </c>
    </row>
    <row r="666" spans="1:18" ht="76.5" x14ac:dyDescent="0.25">
      <c r="A666" s="3" t="s">
        <v>18</v>
      </c>
      <c r="B666" s="3" t="s">
        <v>19</v>
      </c>
      <c r="C666" s="3" t="s">
        <v>4280</v>
      </c>
      <c r="D666" s="3"/>
      <c r="E666" s="3" t="s">
        <v>22</v>
      </c>
      <c r="F666" s="3" t="s">
        <v>1143</v>
      </c>
      <c r="G666" s="3" t="s">
        <v>24</v>
      </c>
      <c r="H666" s="3" t="s">
        <v>1144</v>
      </c>
      <c r="I666" s="3" t="s">
        <v>1145</v>
      </c>
      <c r="J666" s="3" t="s">
        <v>1146</v>
      </c>
      <c r="K666" s="3" t="s">
        <v>4565</v>
      </c>
      <c r="L666" s="3" t="s">
        <v>4566</v>
      </c>
      <c r="M666" s="3" t="s">
        <v>4567</v>
      </c>
      <c r="N666" s="3" t="s">
        <v>4568</v>
      </c>
      <c r="O666" s="3" t="s">
        <v>4569</v>
      </c>
      <c r="P666" s="4">
        <v>650000</v>
      </c>
      <c r="Q666" s="3" t="s">
        <v>33</v>
      </c>
      <c r="R666" s="3" t="s">
        <v>34</v>
      </c>
    </row>
    <row r="667" spans="1:18" ht="76.5" x14ac:dyDescent="0.25">
      <c r="A667" s="3" t="s">
        <v>18</v>
      </c>
      <c r="B667" s="3" t="s">
        <v>19</v>
      </c>
      <c r="C667" s="3" t="s">
        <v>4280</v>
      </c>
      <c r="D667" s="3"/>
      <c r="E667" s="3" t="s">
        <v>44</v>
      </c>
      <c r="F667" s="3" t="s">
        <v>456</v>
      </c>
      <c r="G667" s="3" t="s">
        <v>46</v>
      </c>
      <c r="H667" s="3" t="s">
        <v>4328</v>
      </c>
      <c r="I667" s="3" t="s">
        <v>4329</v>
      </c>
      <c r="J667" s="3" t="s">
        <v>4330</v>
      </c>
      <c r="K667" s="3" t="s">
        <v>4570</v>
      </c>
      <c r="L667" s="3" t="s">
        <v>4571</v>
      </c>
      <c r="M667" s="3" t="s">
        <v>4572</v>
      </c>
      <c r="N667" s="3" t="s">
        <v>4573</v>
      </c>
      <c r="O667" s="3" t="s">
        <v>4574</v>
      </c>
      <c r="P667" s="4">
        <v>632772</v>
      </c>
      <c r="Q667" s="3" t="s">
        <v>33</v>
      </c>
      <c r="R667" s="3" t="s">
        <v>34</v>
      </c>
    </row>
    <row r="668" spans="1:18" ht="76.5" x14ac:dyDescent="0.25">
      <c r="A668" s="3" t="s">
        <v>18</v>
      </c>
      <c r="B668" s="3" t="s">
        <v>19</v>
      </c>
      <c r="C668" s="3" t="s">
        <v>4280</v>
      </c>
      <c r="D668" s="3"/>
      <c r="E668" s="3" t="s">
        <v>22</v>
      </c>
      <c r="F668" s="3" t="s">
        <v>185</v>
      </c>
      <c r="G668" s="3" t="s">
        <v>24</v>
      </c>
      <c r="H668" s="3" t="s">
        <v>186</v>
      </c>
      <c r="I668" s="3" t="s">
        <v>187</v>
      </c>
      <c r="J668" s="3" t="s">
        <v>188</v>
      </c>
      <c r="K668" s="3" t="s">
        <v>4575</v>
      </c>
      <c r="L668" s="3" t="s">
        <v>4576</v>
      </c>
      <c r="M668" s="3" t="s">
        <v>4577</v>
      </c>
      <c r="N668" s="3" t="s">
        <v>4578</v>
      </c>
      <c r="O668" s="3" t="s">
        <v>4579</v>
      </c>
      <c r="P668" s="4">
        <v>650000</v>
      </c>
      <c r="Q668" s="3" t="s">
        <v>33</v>
      </c>
      <c r="R668" s="3" t="s">
        <v>34</v>
      </c>
    </row>
    <row r="669" spans="1:18" ht="76.5" x14ac:dyDescent="0.25">
      <c r="A669" s="3" t="s">
        <v>18</v>
      </c>
      <c r="B669" s="3" t="s">
        <v>19</v>
      </c>
      <c r="C669" s="3" t="s">
        <v>4280</v>
      </c>
      <c r="D669" s="3"/>
      <c r="E669" s="3" t="s">
        <v>44</v>
      </c>
      <c r="F669" s="3" t="s">
        <v>3963</v>
      </c>
      <c r="G669" s="3" t="s">
        <v>46</v>
      </c>
      <c r="H669" s="3" t="s">
        <v>4580</v>
      </c>
      <c r="I669" s="3" t="s">
        <v>4581</v>
      </c>
      <c r="J669" s="3" t="s">
        <v>4582</v>
      </c>
      <c r="K669" s="3" t="s">
        <v>94</v>
      </c>
      <c r="L669" s="3" t="s">
        <v>4583</v>
      </c>
      <c r="M669" s="3" t="s">
        <v>4584</v>
      </c>
      <c r="N669" s="3" t="s">
        <v>4585</v>
      </c>
      <c r="O669" s="3" t="s">
        <v>4586</v>
      </c>
      <c r="P669" s="4">
        <v>650000</v>
      </c>
      <c r="Q669" s="3" t="s">
        <v>33</v>
      </c>
      <c r="R669" s="3" t="s">
        <v>34</v>
      </c>
    </row>
    <row r="670" spans="1:18" ht="76.5" x14ac:dyDescent="0.25">
      <c r="A670" s="3" t="s">
        <v>18</v>
      </c>
      <c r="B670" s="3" t="s">
        <v>19</v>
      </c>
      <c r="C670" s="3" t="s">
        <v>4280</v>
      </c>
      <c r="D670" s="3"/>
      <c r="E670" s="3" t="s">
        <v>44</v>
      </c>
      <c r="F670" s="3" t="s">
        <v>4587</v>
      </c>
      <c r="G670" s="3" t="s">
        <v>46</v>
      </c>
      <c r="H670" s="3" t="s">
        <v>4282</v>
      </c>
      <c r="I670" s="3" t="s">
        <v>4588</v>
      </c>
      <c r="J670" s="3" t="s">
        <v>4589</v>
      </c>
      <c r="K670" s="3" t="s">
        <v>4590</v>
      </c>
      <c r="L670" s="3" t="s">
        <v>4591</v>
      </c>
      <c r="M670" s="3" t="s">
        <v>4592</v>
      </c>
      <c r="N670" s="3" t="s">
        <v>4593</v>
      </c>
      <c r="O670" s="3" t="s">
        <v>4594</v>
      </c>
      <c r="P670" s="4">
        <v>633765</v>
      </c>
      <c r="Q670" s="3" t="s">
        <v>33</v>
      </c>
      <c r="R670" s="3" t="s">
        <v>34</v>
      </c>
    </row>
    <row r="671" spans="1:18" ht="76.5" x14ac:dyDescent="0.25">
      <c r="A671" s="3" t="s">
        <v>18</v>
      </c>
      <c r="B671" s="3" t="s">
        <v>19</v>
      </c>
      <c r="C671" s="3" t="s">
        <v>4280</v>
      </c>
      <c r="D671" s="3"/>
      <c r="E671" s="3" t="s">
        <v>68</v>
      </c>
      <c r="F671" s="3" t="s">
        <v>563</v>
      </c>
      <c r="G671" s="3" t="s">
        <v>46</v>
      </c>
      <c r="H671" s="3" t="s">
        <v>564</v>
      </c>
      <c r="I671" s="3" t="s">
        <v>565</v>
      </c>
      <c r="J671" s="3" t="s">
        <v>566</v>
      </c>
      <c r="K671" s="3" t="s">
        <v>4595</v>
      </c>
      <c r="L671" s="3" t="s">
        <v>4596</v>
      </c>
      <c r="M671" s="3" t="s">
        <v>4597</v>
      </c>
      <c r="N671" s="3" t="s">
        <v>4598</v>
      </c>
      <c r="O671" s="3" t="s">
        <v>4599</v>
      </c>
      <c r="P671" s="4">
        <v>650000</v>
      </c>
      <c r="Q671" s="3" t="s">
        <v>33</v>
      </c>
      <c r="R671" s="3" t="s">
        <v>34</v>
      </c>
    </row>
    <row r="672" spans="1:18" ht="76.5" x14ac:dyDescent="0.25">
      <c r="A672" s="3" t="s">
        <v>18</v>
      </c>
      <c r="B672" s="3" t="s">
        <v>19</v>
      </c>
      <c r="C672" s="3" t="s">
        <v>4280</v>
      </c>
      <c r="D672" s="3"/>
      <c r="E672" s="3" t="s">
        <v>44</v>
      </c>
      <c r="F672" s="3" t="s">
        <v>167</v>
      </c>
      <c r="G672" s="3" t="s">
        <v>24</v>
      </c>
      <c r="H672" s="3" t="s">
        <v>4600</v>
      </c>
      <c r="I672" s="3" t="s">
        <v>4601</v>
      </c>
      <c r="J672" s="3" t="s">
        <v>4602</v>
      </c>
      <c r="K672" s="3" t="s">
        <v>94</v>
      </c>
      <c r="L672" s="3" t="s">
        <v>4603</v>
      </c>
      <c r="M672" s="3" t="s">
        <v>4604</v>
      </c>
      <c r="N672" s="3" t="s">
        <v>4605</v>
      </c>
      <c r="O672" s="3" t="s">
        <v>4606</v>
      </c>
      <c r="P672" s="4">
        <v>650000</v>
      </c>
      <c r="Q672" s="3" t="s">
        <v>33</v>
      </c>
      <c r="R672" s="3" t="s">
        <v>34</v>
      </c>
    </row>
    <row r="673" spans="1:18" ht="89.25" x14ac:dyDescent="0.25">
      <c r="A673" s="3" t="s">
        <v>55</v>
      </c>
      <c r="B673" s="3" t="s">
        <v>19</v>
      </c>
      <c r="C673" s="3" t="s">
        <v>4607</v>
      </c>
      <c r="D673" s="3"/>
      <c r="E673" s="3" t="s">
        <v>22</v>
      </c>
      <c r="F673" s="3" t="s">
        <v>4608</v>
      </c>
      <c r="G673" s="3" t="s">
        <v>24</v>
      </c>
      <c r="H673" s="3" t="s">
        <v>4609</v>
      </c>
      <c r="I673" s="3" t="s">
        <v>4610</v>
      </c>
      <c r="J673" s="3" t="s">
        <v>4611</v>
      </c>
      <c r="K673" s="3" t="s">
        <v>4612</v>
      </c>
      <c r="L673" s="3" t="s">
        <v>4613</v>
      </c>
      <c r="M673" s="3" t="s">
        <v>4614</v>
      </c>
      <c r="N673" s="3" t="s">
        <v>4615</v>
      </c>
      <c r="O673" s="3" t="s">
        <v>4616</v>
      </c>
      <c r="P673" s="4">
        <v>199141</v>
      </c>
      <c r="Q673" s="3" t="s">
        <v>33</v>
      </c>
      <c r="R673" s="3" t="s">
        <v>34</v>
      </c>
    </row>
    <row r="674" spans="1:18" ht="89.25" x14ac:dyDescent="0.25">
      <c r="A674" s="3" t="s">
        <v>55</v>
      </c>
      <c r="B674" s="3" t="s">
        <v>19</v>
      </c>
      <c r="C674" s="3" t="s">
        <v>4607</v>
      </c>
      <c r="D674" s="3"/>
      <c r="E674" s="3" t="s">
        <v>22</v>
      </c>
      <c r="F674" s="3" t="s">
        <v>138</v>
      </c>
      <c r="G674" s="3" t="s">
        <v>46</v>
      </c>
      <c r="H674" s="3" t="s">
        <v>3475</v>
      </c>
      <c r="I674" s="3" t="s">
        <v>3476</v>
      </c>
      <c r="J674" s="3" t="s">
        <v>3477</v>
      </c>
      <c r="K674" s="3" t="s">
        <v>4617</v>
      </c>
      <c r="L674" s="3" t="s">
        <v>4618</v>
      </c>
      <c r="M674" s="3" t="s">
        <v>4619</v>
      </c>
      <c r="N674" s="3" t="s">
        <v>4620</v>
      </c>
      <c r="O674" s="3" t="s">
        <v>4621</v>
      </c>
      <c r="P674" s="4">
        <v>200000</v>
      </c>
      <c r="Q674" s="3" t="s">
        <v>33</v>
      </c>
      <c r="R674" s="3" t="s">
        <v>34</v>
      </c>
    </row>
    <row r="675" spans="1:18" ht="89.25" x14ac:dyDescent="0.25">
      <c r="A675" s="3" t="s">
        <v>55</v>
      </c>
      <c r="B675" s="3" t="s">
        <v>19</v>
      </c>
      <c r="C675" s="3" t="s">
        <v>4607</v>
      </c>
      <c r="D675" s="3"/>
      <c r="E675" s="3" t="s">
        <v>22</v>
      </c>
      <c r="F675" s="3" t="s">
        <v>229</v>
      </c>
      <c r="G675" s="3" t="s">
        <v>24</v>
      </c>
      <c r="H675" s="3" t="s">
        <v>2095</v>
      </c>
      <c r="I675" s="3" t="s">
        <v>2096</v>
      </c>
      <c r="J675" s="3" t="s">
        <v>2097</v>
      </c>
      <c r="K675" s="3" t="s">
        <v>4622</v>
      </c>
      <c r="L675" s="3" t="s">
        <v>4623</v>
      </c>
      <c r="M675" s="3" t="s">
        <v>4624</v>
      </c>
      <c r="N675" s="3" t="s">
        <v>4625</v>
      </c>
      <c r="O675" s="3" t="s">
        <v>4626</v>
      </c>
      <c r="P675" s="4">
        <v>200000</v>
      </c>
      <c r="Q675" s="3" t="s">
        <v>33</v>
      </c>
      <c r="R675" s="3" t="s">
        <v>34</v>
      </c>
    </row>
    <row r="676" spans="1:18" ht="102" x14ac:dyDescent="0.25">
      <c r="A676" s="3" t="s">
        <v>55</v>
      </c>
      <c r="B676" s="3" t="s">
        <v>19</v>
      </c>
      <c r="C676" s="3" t="s">
        <v>4627</v>
      </c>
      <c r="D676" s="3"/>
      <c r="E676" s="3" t="s">
        <v>44</v>
      </c>
      <c r="F676" s="3" t="s">
        <v>176</v>
      </c>
      <c r="G676" s="3" t="s">
        <v>24</v>
      </c>
      <c r="H676" s="3" t="s">
        <v>4628</v>
      </c>
      <c r="I676" s="3" t="s">
        <v>4629</v>
      </c>
      <c r="J676" s="3" t="s">
        <v>4630</v>
      </c>
      <c r="K676" s="3" t="s">
        <v>4631</v>
      </c>
      <c r="L676" s="3" t="s">
        <v>4632</v>
      </c>
      <c r="M676" s="3" t="s">
        <v>4633</v>
      </c>
      <c r="N676" s="3" t="s">
        <v>4634</v>
      </c>
      <c r="O676" s="3" t="s">
        <v>4635</v>
      </c>
      <c r="P676" s="4">
        <v>250000</v>
      </c>
      <c r="Q676" s="3" t="s">
        <v>33</v>
      </c>
      <c r="R676" s="3" t="s">
        <v>34</v>
      </c>
    </row>
    <row r="677" spans="1:18" ht="114.75" x14ac:dyDescent="0.25">
      <c r="A677" s="3" t="s">
        <v>382</v>
      </c>
      <c r="B677" s="3" t="s">
        <v>19</v>
      </c>
      <c r="C677" s="3" t="s">
        <v>4636</v>
      </c>
      <c r="D677" s="3"/>
      <c r="E677" s="3" t="s">
        <v>22</v>
      </c>
      <c r="F677" s="3" t="s">
        <v>124</v>
      </c>
      <c r="G677" s="3" t="s">
        <v>46</v>
      </c>
      <c r="H677" s="3" t="s">
        <v>125</v>
      </c>
      <c r="I677" s="3" t="s">
        <v>126</v>
      </c>
      <c r="J677" s="3" t="s">
        <v>127</v>
      </c>
      <c r="K677" s="3" t="s">
        <v>4637</v>
      </c>
      <c r="L677" s="3" t="s">
        <v>4638</v>
      </c>
      <c r="M677" s="3" t="s">
        <v>893</v>
      </c>
      <c r="N677" s="3" t="s">
        <v>894</v>
      </c>
      <c r="O677" s="3" t="s">
        <v>895</v>
      </c>
      <c r="P677" s="4">
        <v>495106</v>
      </c>
      <c r="Q677" s="3" t="s">
        <v>33</v>
      </c>
      <c r="R677" s="3" t="s">
        <v>34</v>
      </c>
    </row>
    <row r="678" spans="1:18" ht="76.5" x14ac:dyDescent="0.25">
      <c r="A678" s="3" t="s">
        <v>18</v>
      </c>
      <c r="B678" s="3" t="s">
        <v>19</v>
      </c>
      <c r="C678" s="3" t="s">
        <v>4639</v>
      </c>
      <c r="D678" s="3" t="s">
        <v>4640</v>
      </c>
      <c r="E678" s="3" t="s">
        <v>22</v>
      </c>
      <c r="F678" s="3" t="s">
        <v>270</v>
      </c>
      <c r="G678" s="3" t="s">
        <v>24</v>
      </c>
      <c r="H678" s="3" t="s">
        <v>4641</v>
      </c>
      <c r="I678" s="3" t="s">
        <v>4642</v>
      </c>
      <c r="J678" s="3" t="s">
        <v>4643</v>
      </c>
      <c r="K678" s="3" t="s">
        <v>94</v>
      </c>
      <c r="L678" s="3" t="s">
        <v>4644</v>
      </c>
      <c r="M678" s="3" t="s">
        <v>4645</v>
      </c>
      <c r="N678" s="3" t="s">
        <v>4646</v>
      </c>
      <c r="O678" s="3" t="s">
        <v>4647</v>
      </c>
      <c r="P678" s="4">
        <v>250000</v>
      </c>
      <c r="Q678" s="3" t="s">
        <v>33</v>
      </c>
      <c r="R678" s="3" t="s">
        <v>34</v>
      </c>
    </row>
    <row r="679" spans="1:18" ht="89.25" x14ac:dyDescent="0.25">
      <c r="A679" s="3" t="s">
        <v>18</v>
      </c>
      <c r="B679" s="3" t="s">
        <v>19</v>
      </c>
      <c r="C679" s="3" t="s">
        <v>4648</v>
      </c>
      <c r="D679" s="3" t="s">
        <v>4649</v>
      </c>
      <c r="E679" s="3" t="s">
        <v>44</v>
      </c>
      <c r="F679" s="3" t="s">
        <v>176</v>
      </c>
      <c r="G679" s="3" t="s">
        <v>46</v>
      </c>
      <c r="H679" s="3" t="s">
        <v>498</v>
      </c>
      <c r="I679" s="3" t="s">
        <v>499</v>
      </c>
      <c r="J679" s="3" t="s">
        <v>500</v>
      </c>
      <c r="K679" s="3" t="s">
        <v>94</v>
      </c>
      <c r="L679" s="3" t="s">
        <v>4650</v>
      </c>
      <c r="M679" s="3" t="s">
        <v>4651</v>
      </c>
      <c r="N679" s="3" t="s">
        <v>4652</v>
      </c>
      <c r="O679" s="3" t="s">
        <v>4653</v>
      </c>
      <c r="P679" s="4">
        <v>3403</v>
      </c>
      <c r="Q679" s="3" t="s">
        <v>33</v>
      </c>
      <c r="R679" s="3" t="s">
        <v>34</v>
      </c>
    </row>
    <row r="680" spans="1:18" ht="63.75" x14ac:dyDescent="0.25">
      <c r="A680" s="3" t="s">
        <v>18</v>
      </c>
      <c r="B680" s="3" t="s">
        <v>19</v>
      </c>
      <c r="C680" s="3" t="s">
        <v>4648</v>
      </c>
      <c r="D680" s="3" t="s">
        <v>4649</v>
      </c>
      <c r="E680" s="3" t="s">
        <v>22</v>
      </c>
      <c r="F680" s="3" t="s">
        <v>23</v>
      </c>
      <c r="G680" s="3" t="s">
        <v>24</v>
      </c>
      <c r="H680" s="3" t="s">
        <v>4388</v>
      </c>
      <c r="I680" s="3" t="s">
        <v>4389</v>
      </c>
      <c r="J680" s="3" t="s">
        <v>4390</v>
      </c>
      <c r="K680" s="3" t="s">
        <v>94</v>
      </c>
      <c r="L680" s="3" t="s">
        <v>4654</v>
      </c>
      <c r="M680" s="3" t="s">
        <v>4655</v>
      </c>
      <c r="N680" s="3" t="s">
        <v>4656</v>
      </c>
      <c r="O680" s="3" t="s">
        <v>4657</v>
      </c>
      <c r="P680" s="4">
        <v>2035120</v>
      </c>
      <c r="Q680" s="3" t="s">
        <v>33</v>
      </c>
      <c r="R680" s="3" t="s">
        <v>34</v>
      </c>
    </row>
    <row r="681" spans="1:18" ht="63.75" x14ac:dyDescent="0.25">
      <c r="A681" s="3" t="s">
        <v>18</v>
      </c>
      <c r="B681" s="3" t="s">
        <v>19</v>
      </c>
      <c r="C681" s="3" t="s">
        <v>4559</v>
      </c>
      <c r="D681" s="3" t="s">
        <v>4560</v>
      </c>
      <c r="E681" s="3" t="s">
        <v>22</v>
      </c>
      <c r="F681" s="3" t="s">
        <v>138</v>
      </c>
      <c r="G681" s="3" t="s">
        <v>24</v>
      </c>
      <c r="H681" s="3" t="s">
        <v>139</v>
      </c>
      <c r="I681" s="3" t="s">
        <v>140</v>
      </c>
      <c r="J681" s="3" t="s">
        <v>141</v>
      </c>
      <c r="K681" s="3" t="s">
        <v>94</v>
      </c>
      <c r="L681" s="3" t="s">
        <v>4658</v>
      </c>
      <c r="M681" s="3" t="s">
        <v>4659</v>
      </c>
      <c r="N681" s="3" t="s">
        <v>4660</v>
      </c>
      <c r="O681" s="3" t="s">
        <v>4661</v>
      </c>
      <c r="P681" s="4">
        <v>14589</v>
      </c>
      <c r="Q681" s="3" t="s">
        <v>33</v>
      </c>
      <c r="R681" s="3" t="s">
        <v>34</v>
      </c>
    </row>
    <row r="682" spans="1:18" ht="114.75" x14ac:dyDescent="0.25">
      <c r="A682" s="3" t="s">
        <v>18</v>
      </c>
      <c r="B682" s="3" t="s">
        <v>19</v>
      </c>
      <c r="C682" s="3" t="s">
        <v>4478</v>
      </c>
      <c r="D682" s="3" t="s">
        <v>4479</v>
      </c>
      <c r="E682" s="3" t="s">
        <v>22</v>
      </c>
      <c r="F682" s="3" t="s">
        <v>328</v>
      </c>
      <c r="G682" s="3" t="s">
        <v>24</v>
      </c>
      <c r="H682" s="3" t="s">
        <v>596</v>
      </c>
      <c r="I682" s="3" t="s">
        <v>597</v>
      </c>
      <c r="J682" s="3" t="s">
        <v>598</v>
      </c>
      <c r="K682" s="3" t="s">
        <v>94</v>
      </c>
      <c r="L682" s="3" t="s">
        <v>4662</v>
      </c>
      <c r="M682" s="3" t="s">
        <v>4663</v>
      </c>
      <c r="N682" s="3" t="s">
        <v>4664</v>
      </c>
      <c r="O682" s="3" t="s">
        <v>4665</v>
      </c>
      <c r="P682" s="4">
        <v>2293851</v>
      </c>
      <c r="Q682" s="3" t="s">
        <v>33</v>
      </c>
      <c r="R682" s="3" t="s">
        <v>34</v>
      </c>
    </row>
    <row r="683" spans="1:18" ht="114.75" x14ac:dyDescent="0.25">
      <c r="A683" s="3" t="s">
        <v>18</v>
      </c>
      <c r="B683" s="3" t="s">
        <v>19</v>
      </c>
      <c r="C683" s="3" t="s">
        <v>4478</v>
      </c>
      <c r="D683" s="3" t="s">
        <v>4479</v>
      </c>
      <c r="E683" s="3" t="s">
        <v>44</v>
      </c>
      <c r="F683" s="3" t="s">
        <v>352</v>
      </c>
      <c r="G683" s="3" t="s">
        <v>24</v>
      </c>
      <c r="H683" s="3" t="s">
        <v>4666</v>
      </c>
      <c r="I683" s="3" t="s">
        <v>4667</v>
      </c>
      <c r="J683" s="3" t="s">
        <v>4668</v>
      </c>
      <c r="K683" s="3" t="s">
        <v>94</v>
      </c>
      <c r="L683" s="3" t="s">
        <v>4669</v>
      </c>
      <c r="M683" s="3" t="s">
        <v>4670</v>
      </c>
      <c r="N683" s="3" t="s">
        <v>4671</v>
      </c>
      <c r="O683" s="3" t="s">
        <v>4672</v>
      </c>
      <c r="P683" s="4">
        <v>6698731</v>
      </c>
      <c r="Q683" s="3" t="s">
        <v>33</v>
      </c>
      <c r="R683" s="3" t="s">
        <v>34</v>
      </c>
    </row>
    <row r="684" spans="1:18" ht="114.75" x14ac:dyDescent="0.25">
      <c r="A684" s="3" t="s">
        <v>18</v>
      </c>
      <c r="B684" s="3" t="s">
        <v>19</v>
      </c>
      <c r="C684" s="3" t="s">
        <v>4478</v>
      </c>
      <c r="D684" s="3" t="s">
        <v>4479</v>
      </c>
      <c r="E684" s="3" t="s">
        <v>22</v>
      </c>
      <c r="F684" s="3" t="s">
        <v>442</v>
      </c>
      <c r="G684" s="3" t="s">
        <v>24</v>
      </c>
      <c r="H684" s="3" t="s">
        <v>4673</v>
      </c>
      <c r="I684" s="3" t="s">
        <v>4674</v>
      </c>
      <c r="J684" s="3" t="s">
        <v>4675</v>
      </c>
      <c r="K684" s="3" t="s">
        <v>94</v>
      </c>
      <c r="L684" s="3" t="s">
        <v>4676</v>
      </c>
      <c r="M684" s="3" t="s">
        <v>4677</v>
      </c>
      <c r="N684" s="3" t="s">
        <v>4678</v>
      </c>
      <c r="O684" s="3" t="s">
        <v>4679</v>
      </c>
      <c r="P684" s="4">
        <v>7715933</v>
      </c>
      <c r="Q684" s="3" t="s">
        <v>33</v>
      </c>
      <c r="R684" s="3" t="s">
        <v>34</v>
      </c>
    </row>
    <row r="685" spans="1:18" ht="114.75" x14ac:dyDescent="0.25">
      <c r="A685" s="3" t="s">
        <v>18</v>
      </c>
      <c r="B685" s="3" t="s">
        <v>19</v>
      </c>
      <c r="C685" s="3" t="s">
        <v>4478</v>
      </c>
      <c r="D685" s="3" t="s">
        <v>4479</v>
      </c>
      <c r="E685" s="3" t="s">
        <v>44</v>
      </c>
      <c r="F685" s="3" t="s">
        <v>176</v>
      </c>
      <c r="G685" s="3" t="s">
        <v>24</v>
      </c>
      <c r="H685" s="3" t="s">
        <v>4680</v>
      </c>
      <c r="I685" s="3" t="s">
        <v>4681</v>
      </c>
      <c r="J685" s="3" t="s">
        <v>4682</v>
      </c>
      <c r="K685" s="3" t="s">
        <v>94</v>
      </c>
      <c r="L685" s="3" t="s">
        <v>4683</v>
      </c>
      <c r="M685" s="3" t="s">
        <v>4684</v>
      </c>
      <c r="N685" s="3" t="s">
        <v>4685</v>
      </c>
      <c r="O685" s="3" t="s">
        <v>4686</v>
      </c>
      <c r="P685" s="4">
        <v>121885</v>
      </c>
      <c r="Q685" s="3" t="s">
        <v>33</v>
      </c>
      <c r="R685" s="3" t="s">
        <v>34</v>
      </c>
    </row>
    <row r="686" spans="1:18" ht="51" x14ac:dyDescent="0.25">
      <c r="A686" s="3" t="s">
        <v>18</v>
      </c>
      <c r="B686" s="3" t="s">
        <v>19</v>
      </c>
      <c r="C686" s="3" t="s">
        <v>4687</v>
      </c>
      <c r="D686" s="3" t="s">
        <v>4688</v>
      </c>
      <c r="E686" s="3" t="s">
        <v>44</v>
      </c>
      <c r="F686" s="3" t="s">
        <v>410</v>
      </c>
      <c r="G686" s="3" t="s">
        <v>46</v>
      </c>
      <c r="H686" s="3" t="s">
        <v>411</v>
      </c>
      <c r="I686" s="3" t="s">
        <v>412</v>
      </c>
      <c r="J686" s="3" t="s">
        <v>413</v>
      </c>
      <c r="K686" s="3" t="s">
        <v>94</v>
      </c>
      <c r="L686" s="3" t="s">
        <v>4689</v>
      </c>
      <c r="M686" s="3" t="s">
        <v>4690</v>
      </c>
      <c r="N686" s="3" t="s">
        <v>4691</v>
      </c>
      <c r="O686" s="3" t="s">
        <v>4692</v>
      </c>
      <c r="P686" s="4">
        <v>6507</v>
      </c>
      <c r="Q686" s="3" t="s">
        <v>33</v>
      </c>
      <c r="R686" s="3" t="s">
        <v>34</v>
      </c>
    </row>
    <row r="687" spans="1:18" ht="63.75" x14ac:dyDescent="0.25">
      <c r="A687" s="3" t="s">
        <v>18</v>
      </c>
      <c r="B687" s="3" t="s">
        <v>19</v>
      </c>
      <c r="C687" s="3" t="s">
        <v>4687</v>
      </c>
      <c r="D687" s="3" t="s">
        <v>4688</v>
      </c>
      <c r="E687" s="3" t="s">
        <v>22</v>
      </c>
      <c r="F687" s="3" t="s">
        <v>138</v>
      </c>
      <c r="G687" s="3" t="s">
        <v>24</v>
      </c>
      <c r="H687" s="3" t="s">
        <v>139</v>
      </c>
      <c r="I687" s="3" t="s">
        <v>140</v>
      </c>
      <c r="J687" s="3" t="s">
        <v>141</v>
      </c>
      <c r="K687" s="3" t="s">
        <v>94</v>
      </c>
      <c r="L687" s="3" t="s">
        <v>4693</v>
      </c>
      <c r="M687" s="3" t="s">
        <v>4659</v>
      </c>
      <c r="N687" s="3" t="s">
        <v>4694</v>
      </c>
      <c r="O687" s="3" t="s">
        <v>4661</v>
      </c>
      <c r="P687" s="4">
        <v>6961</v>
      </c>
      <c r="Q687" s="3" t="s">
        <v>33</v>
      </c>
      <c r="R687" s="3" t="s">
        <v>34</v>
      </c>
    </row>
    <row r="688" spans="1:18" ht="178.5" x14ac:dyDescent="0.25">
      <c r="A688" s="3" t="s">
        <v>18</v>
      </c>
      <c r="B688" s="3" t="s">
        <v>19</v>
      </c>
      <c r="C688" s="3" t="s">
        <v>4695</v>
      </c>
      <c r="D688" s="3"/>
      <c r="E688" s="3" t="s">
        <v>22</v>
      </c>
      <c r="F688" s="3" t="s">
        <v>23</v>
      </c>
      <c r="G688" s="3" t="s">
        <v>46</v>
      </c>
      <c r="H688" s="3" t="s">
        <v>655</v>
      </c>
      <c r="I688" s="3" t="s">
        <v>656</v>
      </c>
      <c r="J688" s="3" t="s">
        <v>657</v>
      </c>
      <c r="K688" s="3" t="s">
        <v>4696</v>
      </c>
      <c r="L688" s="3" t="s">
        <v>4697</v>
      </c>
      <c r="M688" s="3" t="s">
        <v>4698</v>
      </c>
      <c r="N688" s="3" t="s">
        <v>4699</v>
      </c>
      <c r="O688" s="3" t="s">
        <v>4700</v>
      </c>
      <c r="P688" s="4">
        <v>739850</v>
      </c>
      <c r="Q688" s="3" t="s">
        <v>33</v>
      </c>
      <c r="R688" s="3" t="s">
        <v>34</v>
      </c>
    </row>
    <row r="689" spans="1:18" ht="89.25" x14ac:dyDescent="0.25">
      <c r="A689" s="3" t="s">
        <v>1285</v>
      </c>
      <c r="B689" s="3" t="s">
        <v>19</v>
      </c>
      <c r="C689" s="3" t="s">
        <v>4378</v>
      </c>
      <c r="D689" s="3" t="s">
        <v>4379</v>
      </c>
      <c r="E689" s="3" t="s">
        <v>44</v>
      </c>
      <c r="F689" s="3" t="s">
        <v>99</v>
      </c>
      <c r="G689" s="3" t="s">
        <v>24</v>
      </c>
      <c r="H689" s="3" t="s">
        <v>4701</v>
      </c>
      <c r="I689" s="3" t="s">
        <v>4702</v>
      </c>
      <c r="J689" s="3" t="s">
        <v>4703</v>
      </c>
      <c r="K689" s="3" t="s">
        <v>4704</v>
      </c>
      <c r="L689" s="3" t="s">
        <v>4705</v>
      </c>
      <c r="M689" s="3" t="s">
        <v>4706</v>
      </c>
      <c r="N689" s="3" t="s">
        <v>4707</v>
      </c>
      <c r="O689" s="3" t="s">
        <v>4708</v>
      </c>
      <c r="P689" s="4">
        <v>2133348</v>
      </c>
      <c r="Q689" s="3" t="s">
        <v>33</v>
      </c>
      <c r="R689" s="3" t="s">
        <v>34</v>
      </c>
    </row>
    <row r="690" spans="1:18" ht="114.75" x14ac:dyDescent="0.25">
      <c r="A690" s="3" t="s">
        <v>18</v>
      </c>
      <c r="B690" s="3" t="s">
        <v>19</v>
      </c>
      <c r="C690" s="3" t="s">
        <v>4478</v>
      </c>
      <c r="D690" s="3" t="s">
        <v>4479</v>
      </c>
      <c r="E690" s="3" t="s">
        <v>44</v>
      </c>
      <c r="F690" s="3" t="s">
        <v>99</v>
      </c>
      <c r="G690" s="3" t="s">
        <v>24</v>
      </c>
      <c r="H690" s="3" t="s">
        <v>4709</v>
      </c>
      <c r="I690" s="3" t="s">
        <v>4710</v>
      </c>
      <c r="J690" s="3" t="s">
        <v>4711</v>
      </c>
      <c r="K690" s="3" t="s">
        <v>94</v>
      </c>
      <c r="L690" s="3" t="s">
        <v>4712</v>
      </c>
      <c r="M690" s="3" t="s">
        <v>4713</v>
      </c>
      <c r="N690" s="3" t="s">
        <v>4714</v>
      </c>
      <c r="O690" s="3" t="s">
        <v>4715</v>
      </c>
      <c r="P690" s="4">
        <v>1587990</v>
      </c>
      <c r="Q690" s="3" t="s">
        <v>33</v>
      </c>
      <c r="R690" s="3" t="s">
        <v>34</v>
      </c>
    </row>
    <row r="691" spans="1:18" ht="114.75" x14ac:dyDescent="0.25">
      <c r="A691" s="3" t="s">
        <v>18</v>
      </c>
      <c r="B691" s="3" t="s">
        <v>19</v>
      </c>
      <c r="C691" s="3" t="s">
        <v>4478</v>
      </c>
      <c r="D691" s="3" t="s">
        <v>4479</v>
      </c>
      <c r="E691" s="3" t="s">
        <v>44</v>
      </c>
      <c r="F691" s="3" t="s">
        <v>167</v>
      </c>
      <c r="G691" s="3" t="s">
        <v>24</v>
      </c>
      <c r="H691" s="3" t="s">
        <v>4716</v>
      </c>
      <c r="I691" s="3" t="s">
        <v>4717</v>
      </c>
      <c r="J691" s="3" t="s">
        <v>4718</v>
      </c>
      <c r="K691" s="3" t="s">
        <v>94</v>
      </c>
      <c r="L691" s="3" t="s">
        <v>4719</v>
      </c>
      <c r="M691" s="3" t="s">
        <v>4720</v>
      </c>
      <c r="N691" s="3" t="s">
        <v>4721</v>
      </c>
      <c r="O691" s="3" t="s">
        <v>4722</v>
      </c>
      <c r="P691" s="4">
        <v>859477</v>
      </c>
      <c r="Q691" s="3" t="s">
        <v>33</v>
      </c>
      <c r="R691" s="3" t="s">
        <v>34</v>
      </c>
    </row>
    <row r="692" spans="1:18" ht="63.75" x14ac:dyDescent="0.25">
      <c r="A692" s="3" t="s">
        <v>18</v>
      </c>
      <c r="B692" s="3" t="s">
        <v>19</v>
      </c>
      <c r="C692" s="3" t="s">
        <v>4723</v>
      </c>
      <c r="D692" s="3" t="s">
        <v>4724</v>
      </c>
      <c r="E692" s="3" t="s">
        <v>22</v>
      </c>
      <c r="F692" s="3" t="s">
        <v>1143</v>
      </c>
      <c r="G692" s="3" t="s">
        <v>24</v>
      </c>
      <c r="H692" s="3" t="s">
        <v>1144</v>
      </c>
      <c r="I692" s="3" t="s">
        <v>1145</v>
      </c>
      <c r="J692" s="3" t="s">
        <v>1146</v>
      </c>
      <c r="K692" s="3" t="s">
        <v>94</v>
      </c>
      <c r="L692" s="3" t="s">
        <v>4725</v>
      </c>
      <c r="M692" s="3" t="s">
        <v>4726</v>
      </c>
      <c r="N692" s="3" t="s">
        <v>4727</v>
      </c>
      <c r="O692" s="3" t="s">
        <v>4728</v>
      </c>
      <c r="P692" s="4">
        <v>1490</v>
      </c>
      <c r="Q692" s="3" t="s">
        <v>33</v>
      </c>
      <c r="R692" s="3" t="s">
        <v>34</v>
      </c>
    </row>
    <row r="693" spans="1:18" ht="63.75" x14ac:dyDescent="0.25">
      <c r="A693" s="3" t="s">
        <v>18</v>
      </c>
      <c r="B693" s="3" t="s">
        <v>19</v>
      </c>
      <c r="C693" s="3" t="s">
        <v>4729</v>
      </c>
      <c r="D693" s="3" t="s">
        <v>4730</v>
      </c>
      <c r="E693" s="3" t="s">
        <v>22</v>
      </c>
      <c r="F693" s="3" t="s">
        <v>1143</v>
      </c>
      <c r="G693" s="3" t="s">
        <v>24</v>
      </c>
      <c r="H693" s="3" t="s">
        <v>1144</v>
      </c>
      <c r="I693" s="3" t="s">
        <v>1145</v>
      </c>
      <c r="J693" s="3" t="s">
        <v>1146</v>
      </c>
      <c r="K693" s="3" t="s">
        <v>94</v>
      </c>
      <c r="L693" s="3" t="s">
        <v>4731</v>
      </c>
      <c r="M693" s="3" t="s">
        <v>4726</v>
      </c>
      <c r="N693" s="3" t="s">
        <v>4727</v>
      </c>
      <c r="O693" s="3" t="s">
        <v>4728</v>
      </c>
      <c r="P693" s="4">
        <v>922706</v>
      </c>
      <c r="Q693" s="3" t="s">
        <v>33</v>
      </c>
      <c r="R693" s="3" t="s">
        <v>34</v>
      </c>
    </row>
    <row r="694" spans="1:18" ht="63.75" x14ac:dyDescent="0.25">
      <c r="A694" s="3" t="s">
        <v>18</v>
      </c>
      <c r="B694" s="3" t="s">
        <v>19</v>
      </c>
      <c r="C694" s="3" t="s">
        <v>4729</v>
      </c>
      <c r="D694" s="3" t="s">
        <v>4730</v>
      </c>
      <c r="E694" s="3" t="s">
        <v>22</v>
      </c>
      <c r="F694" s="3" t="s">
        <v>229</v>
      </c>
      <c r="G694" s="3" t="s">
        <v>24</v>
      </c>
      <c r="H694" s="3" t="s">
        <v>663</v>
      </c>
      <c r="I694" s="3" t="s">
        <v>664</v>
      </c>
      <c r="J694" s="3" t="s">
        <v>665</v>
      </c>
      <c r="K694" s="3" t="s">
        <v>94</v>
      </c>
      <c r="L694" s="3" t="s">
        <v>4732</v>
      </c>
      <c r="M694" s="3" t="s">
        <v>4733</v>
      </c>
      <c r="N694" s="3" t="s">
        <v>4734</v>
      </c>
      <c r="O694" s="3" t="s">
        <v>4735</v>
      </c>
      <c r="P694" s="4">
        <v>1129343</v>
      </c>
      <c r="Q694" s="3" t="s">
        <v>33</v>
      </c>
      <c r="R694" s="3" t="s">
        <v>34</v>
      </c>
    </row>
    <row r="695" spans="1:18" ht="63.75" x14ac:dyDescent="0.25">
      <c r="A695" s="3" t="s">
        <v>18</v>
      </c>
      <c r="B695" s="3" t="s">
        <v>19</v>
      </c>
      <c r="C695" s="3" t="s">
        <v>4736</v>
      </c>
      <c r="D695" s="3" t="s">
        <v>4737</v>
      </c>
      <c r="E695" s="3" t="s">
        <v>22</v>
      </c>
      <c r="F695" s="3" t="s">
        <v>23</v>
      </c>
      <c r="G695" s="3" t="s">
        <v>24</v>
      </c>
      <c r="H695" s="3" t="s">
        <v>4388</v>
      </c>
      <c r="I695" s="3" t="s">
        <v>4389</v>
      </c>
      <c r="J695" s="3" t="s">
        <v>4390</v>
      </c>
      <c r="K695" s="3" t="s">
        <v>94</v>
      </c>
      <c r="L695" s="3" t="s">
        <v>4738</v>
      </c>
      <c r="M695" s="3" t="s">
        <v>4739</v>
      </c>
      <c r="N695" s="3" t="s">
        <v>4740</v>
      </c>
      <c r="O695" s="3" t="s">
        <v>4741</v>
      </c>
      <c r="P695" s="4">
        <v>336722</v>
      </c>
      <c r="Q695" s="3" t="s">
        <v>33</v>
      </c>
      <c r="R695" s="3" t="s">
        <v>34</v>
      </c>
    </row>
    <row r="696" spans="1:18" ht="191.25" x14ac:dyDescent="0.25">
      <c r="A696" s="3" t="s">
        <v>18</v>
      </c>
      <c r="B696" s="3" t="s">
        <v>19</v>
      </c>
      <c r="C696" s="3" t="s">
        <v>4742</v>
      </c>
      <c r="D696" s="3"/>
      <c r="E696" s="3" t="s">
        <v>44</v>
      </c>
      <c r="F696" s="3" t="s">
        <v>176</v>
      </c>
      <c r="G696" s="3" t="s">
        <v>46</v>
      </c>
      <c r="H696" s="3" t="s">
        <v>498</v>
      </c>
      <c r="I696" s="3" t="s">
        <v>499</v>
      </c>
      <c r="J696" s="3" t="s">
        <v>500</v>
      </c>
      <c r="K696" s="3" t="s">
        <v>4743</v>
      </c>
      <c r="L696" s="3" t="s">
        <v>4744</v>
      </c>
      <c r="M696" s="3" t="s">
        <v>4745</v>
      </c>
      <c r="N696" s="3" t="s">
        <v>4746</v>
      </c>
      <c r="O696" s="3" t="s">
        <v>4747</v>
      </c>
      <c r="P696" s="4">
        <v>184635</v>
      </c>
      <c r="Q696" s="3" t="s">
        <v>33</v>
      </c>
      <c r="R696" s="3" t="s">
        <v>34</v>
      </c>
    </row>
    <row r="697" spans="1:18" ht="191.25" x14ac:dyDescent="0.25">
      <c r="A697" s="3" t="s">
        <v>18</v>
      </c>
      <c r="B697" s="3" t="s">
        <v>19</v>
      </c>
      <c r="C697" s="3" t="s">
        <v>4742</v>
      </c>
      <c r="D697" s="3"/>
      <c r="E697" s="3" t="s">
        <v>44</v>
      </c>
      <c r="F697" s="3" t="s">
        <v>147</v>
      </c>
      <c r="G697" s="3" t="s">
        <v>46</v>
      </c>
      <c r="H697" s="3" t="s">
        <v>148</v>
      </c>
      <c r="I697" s="3" t="s">
        <v>149</v>
      </c>
      <c r="J697" s="3" t="s">
        <v>150</v>
      </c>
      <c r="K697" s="3" t="s">
        <v>4748</v>
      </c>
      <c r="L697" s="3" t="s">
        <v>4749</v>
      </c>
      <c r="M697" s="3" t="s">
        <v>4750</v>
      </c>
      <c r="N697" s="3" t="s">
        <v>4751</v>
      </c>
      <c r="O697" s="3" t="s">
        <v>4752</v>
      </c>
      <c r="P697" s="4">
        <v>307540</v>
      </c>
      <c r="Q697" s="3" t="s">
        <v>33</v>
      </c>
      <c r="R697" s="3" t="s">
        <v>34</v>
      </c>
    </row>
    <row r="698" spans="1:18" ht="89.25" x14ac:dyDescent="0.25">
      <c r="A698" s="3" t="s">
        <v>18</v>
      </c>
      <c r="B698" s="3" t="s">
        <v>19</v>
      </c>
      <c r="C698" s="3" t="s">
        <v>4236</v>
      </c>
      <c r="D698" s="3" t="s">
        <v>4248</v>
      </c>
      <c r="E698" s="3" t="s">
        <v>22</v>
      </c>
      <c r="F698" s="3" t="s">
        <v>4753</v>
      </c>
      <c r="G698" s="3" t="s">
        <v>46</v>
      </c>
      <c r="H698" s="3" t="s">
        <v>4754</v>
      </c>
      <c r="I698" s="3" t="s">
        <v>4755</v>
      </c>
      <c r="J698" s="3" t="s">
        <v>4756</v>
      </c>
      <c r="K698" s="3" t="s">
        <v>4757</v>
      </c>
      <c r="L698" s="3" t="s">
        <v>4758</v>
      </c>
      <c r="M698" s="3" t="s">
        <v>4759</v>
      </c>
      <c r="N698" s="3" t="s">
        <v>4760</v>
      </c>
      <c r="O698" s="3" t="s">
        <v>4761</v>
      </c>
      <c r="P698" s="4">
        <v>11451</v>
      </c>
      <c r="Q698" s="3" t="s">
        <v>33</v>
      </c>
      <c r="R698" s="3" t="s">
        <v>34</v>
      </c>
    </row>
    <row r="699" spans="1:18" ht="89.25" x14ac:dyDescent="0.25">
      <c r="A699" s="3" t="s">
        <v>18</v>
      </c>
      <c r="B699" s="3" t="s">
        <v>19</v>
      </c>
      <c r="C699" s="3" t="s">
        <v>4236</v>
      </c>
      <c r="D699" s="3" t="s">
        <v>4248</v>
      </c>
      <c r="E699" s="3" t="s">
        <v>22</v>
      </c>
      <c r="F699" s="3" t="s">
        <v>229</v>
      </c>
      <c r="G699" s="3" t="s">
        <v>219</v>
      </c>
      <c r="H699" s="3" t="s">
        <v>4762</v>
      </c>
      <c r="I699" s="3" t="s">
        <v>4763</v>
      </c>
      <c r="J699" s="3" t="s">
        <v>4764</v>
      </c>
      <c r="K699" s="3" t="s">
        <v>4765</v>
      </c>
      <c r="L699" s="3" t="s">
        <v>4766</v>
      </c>
      <c r="M699" s="3" t="s">
        <v>4767</v>
      </c>
      <c r="N699" s="3" t="s">
        <v>4768</v>
      </c>
      <c r="O699" s="3" t="s">
        <v>4769</v>
      </c>
      <c r="P699" s="4">
        <v>249264</v>
      </c>
      <c r="Q699" s="3" t="s">
        <v>33</v>
      </c>
      <c r="R699" s="3" t="s">
        <v>34</v>
      </c>
    </row>
    <row r="700" spans="1:18" ht="89.25" x14ac:dyDescent="0.25">
      <c r="A700" s="3" t="s">
        <v>18</v>
      </c>
      <c r="B700" s="3" t="s">
        <v>19</v>
      </c>
      <c r="C700" s="3" t="s">
        <v>4236</v>
      </c>
      <c r="D700" s="3" t="s">
        <v>4248</v>
      </c>
      <c r="E700" s="3" t="s">
        <v>58</v>
      </c>
      <c r="F700" s="3" t="s">
        <v>204</v>
      </c>
      <c r="G700" s="3" t="s">
        <v>46</v>
      </c>
      <c r="H700" s="3" t="s">
        <v>205</v>
      </c>
      <c r="I700" s="3" t="s">
        <v>206</v>
      </c>
      <c r="J700" s="3" t="s">
        <v>207</v>
      </c>
      <c r="K700" s="3" t="s">
        <v>4770</v>
      </c>
      <c r="L700" s="3" t="s">
        <v>4771</v>
      </c>
      <c r="M700" s="3" t="s">
        <v>970</v>
      </c>
      <c r="N700" s="3" t="s">
        <v>971</v>
      </c>
      <c r="O700" s="3" t="s">
        <v>972</v>
      </c>
      <c r="P700" s="4">
        <v>764143</v>
      </c>
      <c r="Q700" s="3" t="s">
        <v>33</v>
      </c>
      <c r="R700" s="3" t="s">
        <v>34</v>
      </c>
    </row>
    <row r="701" spans="1:18" ht="63.75" x14ac:dyDescent="0.25">
      <c r="A701" s="3" t="s">
        <v>18</v>
      </c>
      <c r="B701" s="3" t="s">
        <v>19</v>
      </c>
      <c r="C701" s="3" t="s">
        <v>4772</v>
      </c>
      <c r="D701" s="3" t="s">
        <v>4773</v>
      </c>
      <c r="E701" s="3" t="s">
        <v>22</v>
      </c>
      <c r="F701" s="3" t="s">
        <v>23</v>
      </c>
      <c r="G701" s="3" t="s">
        <v>24</v>
      </c>
      <c r="H701" s="3" t="s">
        <v>4388</v>
      </c>
      <c r="I701" s="3" t="s">
        <v>4389</v>
      </c>
      <c r="J701" s="3" t="s">
        <v>4390</v>
      </c>
      <c r="K701" s="3" t="s">
        <v>94</v>
      </c>
      <c r="L701" s="3" t="s">
        <v>4774</v>
      </c>
      <c r="M701" s="3" t="s">
        <v>4655</v>
      </c>
      <c r="N701" s="3" t="s">
        <v>4656</v>
      </c>
      <c r="O701" s="3" t="s">
        <v>4657</v>
      </c>
      <c r="P701" s="4">
        <v>21703</v>
      </c>
      <c r="Q701" s="3" t="s">
        <v>33</v>
      </c>
      <c r="R701" s="3" t="s">
        <v>34</v>
      </c>
    </row>
    <row r="702" spans="1:18" ht="102" x14ac:dyDescent="0.25">
      <c r="A702" s="3" t="s">
        <v>18</v>
      </c>
      <c r="B702" s="3" t="s">
        <v>19</v>
      </c>
      <c r="C702" s="3" t="s">
        <v>4775</v>
      </c>
      <c r="D702" s="3" t="s">
        <v>4776</v>
      </c>
      <c r="E702" s="3" t="s">
        <v>58</v>
      </c>
      <c r="F702" s="3" t="s">
        <v>204</v>
      </c>
      <c r="G702" s="3" t="s">
        <v>46</v>
      </c>
      <c r="H702" s="3" t="s">
        <v>205</v>
      </c>
      <c r="I702" s="3" t="s">
        <v>206</v>
      </c>
      <c r="J702" s="3" t="s">
        <v>207</v>
      </c>
      <c r="K702" s="3" t="s">
        <v>4777</v>
      </c>
      <c r="L702" s="3" t="s">
        <v>4778</v>
      </c>
      <c r="M702" s="3" t="s">
        <v>4779</v>
      </c>
      <c r="N702" s="3" t="s">
        <v>4780</v>
      </c>
      <c r="O702" s="3" t="s">
        <v>4781</v>
      </c>
      <c r="P702" s="4">
        <v>929926</v>
      </c>
      <c r="Q702" s="3" t="s">
        <v>33</v>
      </c>
      <c r="R702" s="3" t="s">
        <v>34</v>
      </c>
    </row>
    <row r="703" spans="1:18" ht="114.75" x14ac:dyDescent="0.25">
      <c r="A703" s="3" t="s">
        <v>382</v>
      </c>
      <c r="B703" s="3" t="s">
        <v>19</v>
      </c>
      <c r="C703" s="3" t="s">
        <v>3904</v>
      </c>
      <c r="D703" s="3" t="s">
        <v>3905</v>
      </c>
      <c r="E703" s="3" t="s">
        <v>22</v>
      </c>
      <c r="F703" s="3" t="s">
        <v>138</v>
      </c>
      <c r="G703" s="3" t="s">
        <v>46</v>
      </c>
      <c r="H703" s="3" t="s">
        <v>1402</v>
      </c>
      <c r="I703" s="3" t="s">
        <v>1403</v>
      </c>
      <c r="J703" s="3" t="s">
        <v>1404</v>
      </c>
      <c r="K703" s="3" t="s">
        <v>4782</v>
      </c>
      <c r="L703" s="3" t="s">
        <v>4783</v>
      </c>
      <c r="M703" s="3" t="s">
        <v>4784</v>
      </c>
      <c r="N703" s="3" t="s">
        <v>4785</v>
      </c>
      <c r="O703" s="3" t="s">
        <v>4786</v>
      </c>
      <c r="P703" s="4">
        <v>6786441</v>
      </c>
      <c r="Q703" s="3" t="s">
        <v>33</v>
      </c>
      <c r="R703" s="3" t="s">
        <v>34</v>
      </c>
    </row>
    <row r="704" spans="1:18" ht="89.25" x14ac:dyDescent="0.25">
      <c r="A704" s="3" t="s">
        <v>87</v>
      </c>
      <c r="B704" s="3" t="s">
        <v>19</v>
      </c>
      <c r="C704" s="3" t="s">
        <v>4787</v>
      </c>
      <c r="D704" s="3"/>
      <c r="E704" s="3" t="s">
        <v>68</v>
      </c>
      <c r="F704" s="3" t="s">
        <v>563</v>
      </c>
      <c r="G704" s="3" t="s">
        <v>24</v>
      </c>
      <c r="H704" s="3" t="s">
        <v>4788</v>
      </c>
      <c r="I704" s="3" t="s">
        <v>4789</v>
      </c>
      <c r="J704" s="3" t="s">
        <v>4790</v>
      </c>
      <c r="K704" s="3" t="s">
        <v>4791</v>
      </c>
      <c r="L704" s="3" t="s">
        <v>4792</v>
      </c>
      <c r="M704" s="3" t="s">
        <v>4793</v>
      </c>
      <c r="N704" s="3" t="s">
        <v>4794</v>
      </c>
      <c r="O704" s="3" t="s">
        <v>4795</v>
      </c>
      <c r="P704" s="4">
        <v>600000</v>
      </c>
      <c r="Q704" s="3" t="s">
        <v>33</v>
      </c>
      <c r="R704" s="3" t="s">
        <v>34</v>
      </c>
    </row>
    <row r="705" spans="1:18" ht="114.75" x14ac:dyDescent="0.25">
      <c r="A705" s="3" t="s">
        <v>18</v>
      </c>
      <c r="B705" s="3" t="s">
        <v>19</v>
      </c>
      <c r="C705" s="3" t="s">
        <v>4796</v>
      </c>
      <c r="D705" s="3"/>
      <c r="E705" s="3" t="s">
        <v>58</v>
      </c>
      <c r="F705" s="3" t="s">
        <v>107</v>
      </c>
      <c r="G705" s="3" t="s">
        <v>46</v>
      </c>
      <c r="H705" s="3" t="s">
        <v>108</v>
      </c>
      <c r="I705" s="3" t="s">
        <v>109</v>
      </c>
      <c r="J705" s="3" t="s">
        <v>110</v>
      </c>
      <c r="K705" s="3" t="s">
        <v>4797</v>
      </c>
      <c r="L705" s="3" t="s">
        <v>4798</v>
      </c>
      <c r="M705" s="3" t="s">
        <v>4799</v>
      </c>
      <c r="N705" s="3" t="s">
        <v>4800</v>
      </c>
      <c r="O705" s="3" t="s">
        <v>4801</v>
      </c>
      <c r="P705" s="4">
        <v>416396</v>
      </c>
      <c r="Q705" s="3" t="s">
        <v>33</v>
      </c>
      <c r="R705" s="3" t="s">
        <v>34</v>
      </c>
    </row>
    <row r="706" spans="1:18" ht="114.75" x14ac:dyDescent="0.25">
      <c r="A706" s="3" t="s">
        <v>18</v>
      </c>
      <c r="B706" s="3" t="s">
        <v>19</v>
      </c>
      <c r="C706" s="3" t="s">
        <v>4796</v>
      </c>
      <c r="D706" s="3"/>
      <c r="E706" s="3" t="s">
        <v>22</v>
      </c>
      <c r="F706" s="3" t="s">
        <v>115</v>
      </c>
      <c r="G706" s="3" t="s">
        <v>46</v>
      </c>
      <c r="H706" s="3" t="s">
        <v>116</v>
      </c>
      <c r="I706" s="3" t="s">
        <v>117</v>
      </c>
      <c r="J706" s="3" t="s">
        <v>118</v>
      </c>
      <c r="K706" s="3" t="s">
        <v>94</v>
      </c>
      <c r="L706" s="3" t="s">
        <v>4802</v>
      </c>
      <c r="M706" s="3" t="s">
        <v>4803</v>
      </c>
      <c r="N706" s="3" t="s">
        <v>4804</v>
      </c>
      <c r="O706" s="3" t="s">
        <v>4805</v>
      </c>
      <c r="P706" s="4">
        <v>500000</v>
      </c>
      <c r="Q706" s="3" t="s">
        <v>33</v>
      </c>
      <c r="R706" s="3" t="s">
        <v>34</v>
      </c>
    </row>
    <row r="707" spans="1:18" ht="114.75" x14ac:dyDescent="0.25">
      <c r="A707" s="3" t="s">
        <v>18</v>
      </c>
      <c r="B707" s="3" t="s">
        <v>19</v>
      </c>
      <c r="C707" s="3" t="s">
        <v>4796</v>
      </c>
      <c r="D707" s="3"/>
      <c r="E707" s="3" t="s">
        <v>44</v>
      </c>
      <c r="F707" s="3" t="s">
        <v>167</v>
      </c>
      <c r="G707" s="3" t="s">
        <v>46</v>
      </c>
      <c r="H707" s="3" t="s">
        <v>168</v>
      </c>
      <c r="I707" s="3" t="s">
        <v>169</v>
      </c>
      <c r="J707" s="3" t="s">
        <v>170</v>
      </c>
      <c r="K707" s="3" t="s">
        <v>94</v>
      </c>
      <c r="L707" s="3" t="s">
        <v>4806</v>
      </c>
      <c r="M707" s="3" t="s">
        <v>4807</v>
      </c>
      <c r="N707" s="3" t="s">
        <v>4808</v>
      </c>
      <c r="O707" s="3" t="s">
        <v>4809</v>
      </c>
      <c r="P707" s="4">
        <v>499994</v>
      </c>
      <c r="Q707" s="3" t="s">
        <v>33</v>
      </c>
      <c r="R707" s="3" t="s">
        <v>34</v>
      </c>
    </row>
    <row r="708" spans="1:18" ht="165.75" x14ac:dyDescent="0.25">
      <c r="A708" s="3" t="s">
        <v>18</v>
      </c>
      <c r="B708" s="3" t="s">
        <v>19</v>
      </c>
      <c r="C708" s="3" t="s">
        <v>4810</v>
      </c>
      <c r="D708" s="3" t="s">
        <v>4811</v>
      </c>
      <c r="E708" s="3" t="s">
        <v>22</v>
      </c>
      <c r="F708" s="3" t="s">
        <v>35</v>
      </c>
      <c r="G708" s="3" t="s">
        <v>24</v>
      </c>
      <c r="H708" s="3" t="s">
        <v>4812</v>
      </c>
      <c r="I708" s="3" t="s">
        <v>4813</v>
      </c>
      <c r="J708" s="3" t="s">
        <v>4814</v>
      </c>
      <c r="K708" s="3" t="s">
        <v>94</v>
      </c>
      <c r="L708" s="3" t="s">
        <v>4815</v>
      </c>
      <c r="M708" s="3" t="s">
        <v>4816</v>
      </c>
      <c r="N708" s="3" t="s">
        <v>4817</v>
      </c>
      <c r="O708" s="3" t="s">
        <v>4818</v>
      </c>
      <c r="P708" s="4">
        <v>682120</v>
      </c>
      <c r="Q708" s="3" t="s">
        <v>33</v>
      </c>
      <c r="R708" s="3" t="s">
        <v>34</v>
      </c>
    </row>
    <row r="709" spans="1:18" ht="63.75" x14ac:dyDescent="0.25">
      <c r="A709" s="3" t="s">
        <v>18</v>
      </c>
      <c r="B709" s="3" t="s">
        <v>19</v>
      </c>
      <c r="C709" s="3" t="s">
        <v>4819</v>
      </c>
      <c r="D709" s="3" t="s">
        <v>4820</v>
      </c>
      <c r="E709" s="3" t="s">
        <v>44</v>
      </c>
      <c r="F709" s="3" t="s">
        <v>2456</v>
      </c>
      <c r="G709" s="3" t="s">
        <v>24</v>
      </c>
      <c r="H709" s="3" t="s">
        <v>4821</v>
      </c>
      <c r="I709" s="3" t="s">
        <v>4822</v>
      </c>
      <c r="J709" s="3" t="s">
        <v>4823</v>
      </c>
      <c r="K709" s="3" t="s">
        <v>94</v>
      </c>
      <c r="L709" s="3" t="s">
        <v>4824</v>
      </c>
      <c r="M709" s="3" t="s">
        <v>4825</v>
      </c>
      <c r="N709" s="3" t="s">
        <v>4826</v>
      </c>
      <c r="O709" s="3" t="s">
        <v>4827</v>
      </c>
      <c r="P709" s="4">
        <v>101494</v>
      </c>
      <c r="Q709" s="3" t="s">
        <v>33</v>
      </c>
      <c r="R709" s="3" t="s">
        <v>34</v>
      </c>
    </row>
    <row r="710" spans="1:18" ht="63.75" x14ac:dyDescent="0.25">
      <c r="A710" s="3" t="s">
        <v>18</v>
      </c>
      <c r="B710" s="3" t="s">
        <v>19</v>
      </c>
      <c r="C710" s="3" t="s">
        <v>4819</v>
      </c>
      <c r="D710" s="3" t="s">
        <v>4820</v>
      </c>
      <c r="E710" s="3" t="s">
        <v>44</v>
      </c>
      <c r="F710" s="3" t="s">
        <v>147</v>
      </c>
      <c r="G710" s="3" t="s">
        <v>46</v>
      </c>
      <c r="H710" s="3" t="s">
        <v>148</v>
      </c>
      <c r="I710" s="3" t="s">
        <v>149</v>
      </c>
      <c r="J710" s="3" t="s">
        <v>150</v>
      </c>
      <c r="K710" s="3" t="s">
        <v>94</v>
      </c>
      <c r="L710" s="3" t="s">
        <v>4828</v>
      </c>
      <c r="M710" s="3" t="s">
        <v>4829</v>
      </c>
      <c r="N710" s="3" t="s">
        <v>4830</v>
      </c>
      <c r="O710" s="3" t="s">
        <v>4831</v>
      </c>
      <c r="P710" s="4">
        <v>142010</v>
      </c>
      <c r="Q710" s="3" t="s">
        <v>33</v>
      </c>
      <c r="R710" s="3" t="s">
        <v>34</v>
      </c>
    </row>
    <row r="711" spans="1:18" ht="63.75" x14ac:dyDescent="0.25">
      <c r="A711" s="3" t="s">
        <v>18</v>
      </c>
      <c r="B711" s="3" t="s">
        <v>19</v>
      </c>
      <c r="C711" s="3" t="s">
        <v>4819</v>
      </c>
      <c r="D711" s="3" t="s">
        <v>4820</v>
      </c>
      <c r="E711" s="3" t="s">
        <v>22</v>
      </c>
      <c r="F711" s="3" t="s">
        <v>138</v>
      </c>
      <c r="G711" s="3" t="s">
        <v>24</v>
      </c>
      <c r="H711" s="3" t="s">
        <v>139</v>
      </c>
      <c r="I711" s="3" t="s">
        <v>140</v>
      </c>
      <c r="J711" s="3" t="s">
        <v>141</v>
      </c>
      <c r="K711" s="3" t="s">
        <v>94</v>
      </c>
      <c r="L711" s="3" t="s">
        <v>4832</v>
      </c>
      <c r="M711" s="3" t="s">
        <v>4659</v>
      </c>
      <c r="N711" s="3" t="s">
        <v>4660</v>
      </c>
      <c r="O711" s="3" t="s">
        <v>4661</v>
      </c>
      <c r="P711" s="4">
        <v>110002</v>
      </c>
      <c r="Q711" s="3" t="s">
        <v>33</v>
      </c>
      <c r="R711" s="3" t="s">
        <v>34</v>
      </c>
    </row>
    <row r="712" spans="1:18" ht="89.25" x14ac:dyDescent="0.25">
      <c r="A712" s="3" t="s">
        <v>382</v>
      </c>
      <c r="B712" s="3" t="s">
        <v>19</v>
      </c>
      <c r="C712" s="3" t="s">
        <v>4833</v>
      </c>
      <c r="D712" s="3" t="s">
        <v>4834</v>
      </c>
      <c r="E712" s="3" t="s">
        <v>22</v>
      </c>
      <c r="F712" s="3" t="s">
        <v>115</v>
      </c>
      <c r="G712" s="3" t="s">
        <v>46</v>
      </c>
      <c r="H712" s="3" t="s">
        <v>116</v>
      </c>
      <c r="I712" s="3" t="s">
        <v>117</v>
      </c>
      <c r="J712" s="3" t="s">
        <v>118</v>
      </c>
      <c r="K712" s="3" t="s">
        <v>4835</v>
      </c>
      <c r="L712" s="3" t="s">
        <v>4836</v>
      </c>
      <c r="M712" s="3" t="s">
        <v>975</v>
      </c>
      <c r="N712" s="3" t="s">
        <v>976</v>
      </c>
      <c r="O712" s="3" t="s">
        <v>977</v>
      </c>
      <c r="P712" s="4">
        <v>10991645</v>
      </c>
      <c r="Q712" s="3" t="s">
        <v>33</v>
      </c>
      <c r="R712" s="3" t="s">
        <v>34</v>
      </c>
    </row>
    <row r="713" spans="1:18" ht="165.75" x14ac:dyDescent="0.25">
      <c r="A713" s="3" t="s">
        <v>18</v>
      </c>
      <c r="B713" s="3" t="s">
        <v>19</v>
      </c>
      <c r="C713" s="3" t="s">
        <v>4810</v>
      </c>
      <c r="D713" s="3" t="s">
        <v>4811</v>
      </c>
      <c r="E713" s="3" t="s">
        <v>22</v>
      </c>
      <c r="F713" s="3" t="s">
        <v>138</v>
      </c>
      <c r="G713" s="3" t="s">
        <v>24</v>
      </c>
      <c r="H713" s="3" t="s">
        <v>3830</v>
      </c>
      <c r="I713" s="3" t="s">
        <v>3831</v>
      </c>
      <c r="J713" s="3" t="s">
        <v>3832</v>
      </c>
      <c r="K713" s="3" t="s">
        <v>94</v>
      </c>
      <c r="L713" s="3" t="s">
        <v>4837</v>
      </c>
      <c r="M713" s="3" t="s">
        <v>4838</v>
      </c>
      <c r="N713" s="3" t="s">
        <v>4839</v>
      </c>
      <c r="O713" s="3" t="s">
        <v>4840</v>
      </c>
      <c r="P713" s="4">
        <v>917880</v>
      </c>
      <c r="Q713" s="3" t="s">
        <v>33</v>
      </c>
      <c r="R713" s="3" t="s">
        <v>34</v>
      </c>
    </row>
    <row r="714" spans="1:18" ht="165.75" x14ac:dyDescent="0.25">
      <c r="A714" s="3" t="s">
        <v>18</v>
      </c>
      <c r="B714" s="3" t="s">
        <v>19</v>
      </c>
      <c r="C714" s="3" t="s">
        <v>4810</v>
      </c>
      <c r="D714" s="3" t="s">
        <v>4811</v>
      </c>
      <c r="E714" s="3" t="s">
        <v>22</v>
      </c>
      <c r="F714" s="3" t="s">
        <v>1460</v>
      </c>
      <c r="G714" s="3" t="s">
        <v>24</v>
      </c>
      <c r="H714" s="3" t="s">
        <v>1461</v>
      </c>
      <c r="I714" s="3" t="s">
        <v>1462</v>
      </c>
      <c r="J714" s="3" t="s">
        <v>1463</v>
      </c>
      <c r="K714" s="3" t="s">
        <v>94</v>
      </c>
      <c r="L714" s="3" t="s">
        <v>4841</v>
      </c>
      <c r="M714" s="3" t="s">
        <v>2596</v>
      </c>
      <c r="N714" s="3" t="s">
        <v>2597</v>
      </c>
      <c r="O714" s="3" t="s">
        <v>2598</v>
      </c>
      <c r="P714" s="4">
        <v>1359270</v>
      </c>
      <c r="Q714" s="3" t="s">
        <v>33</v>
      </c>
      <c r="R714" s="3" t="s">
        <v>34</v>
      </c>
    </row>
    <row r="715" spans="1:18" ht="165.75" x14ac:dyDescent="0.25">
      <c r="A715" s="3" t="s">
        <v>18</v>
      </c>
      <c r="B715" s="3" t="s">
        <v>19</v>
      </c>
      <c r="C715" s="3" t="s">
        <v>4810</v>
      </c>
      <c r="D715" s="3" t="s">
        <v>4811</v>
      </c>
      <c r="E715" s="3" t="s">
        <v>68</v>
      </c>
      <c r="F715" s="3" t="s">
        <v>69</v>
      </c>
      <c r="G715" s="3" t="s">
        <v>24</v>
      </c>
      <c r="H715" s="3" t="s">
        <v>70</v>
      </c>
      <c r="I715" s="3" t="s">
        <v>71</v>
      </c>
      <c r="J715" s="3" t="s">
        <v>72</v>
      </c>
      <c r="K715" s="3" t="s">
        <v>94</v>
      </c>
      <c r="L715" s="3" t="s">
        <v>4842</v>
      </c>
      <c r="M715" s="3" t="s">
        <v>4843</v>
      </c>
      <c r="N715" s="3" t="s">
        <v>4844</v>
      </c>
      <c r="O715" s="3" t="s">
        <v>4845</v>
      </c>
      <c r="P715" s="4">
        <v>497638</v>
      </c>
      <c r="Q715" s="3" t="s">
        <v>33</v>
      </c>
      <c r="R715" s="3" t="s">
        <v>34</v>
      </c>
    </row>
    <row r="716" spans="1:18" ht="165.75" x14ac:dyDescent="0.25">
      <c r="A716" s="3" t="s">
        <v>18</v>
      </c>
      <c r="B716" s="3" t="s">
        <v>19</v>
      </c>
      <c r="C716" s="3" t="s">
        <v>4810</v>
      </c>
      <c r="D716" s="3" t="s">
        <v>4811</v>
      </c>
      <c r="E716" s="3" t="s">
        <v>22</v>
      </c>
      <c r="F716" s="3" t="s">
        <v>138</v>
      </c>
      <c r="G716" s="3" t="s">
        <v>24</v>
      </c>
      <c r="H716" s="3" t="s">
        <v>3830</v>
      </c>
      <c r="I716" s="3" t="s">
        <v>3831</v>
      </c>
      <c r="J716" s="3" t="s">
        <v>3832</v>
      </c>
      <c r="K716" s="3" t="s">
        <v>94</v>
      </c>
      <c r="L716" s="3" t="s">
        <v>4846</v>
      </c>
      <c r="M716" s="3" t="s">
        <v>4838</v>
      </c>
      <c r="N716" s="3" t="s">
        <v>4839</v>
      </c>
      <c r="O716" s="3" t="s">
        <v>4840</v>
      </c>
      <c r="P716" s="4">
        <v>611920</v>
      </c>
      <c r="Q716" s="3" t="s">
        <v>33</v>
      </c>
      <c r="R716" s="3" t="s">
        <v>34</v>
      </c>
    </row>
    <row r="717" spans="1:18" ht="165.75" x14ac:dyDescent="0.25">
      <c r="A717" s="3" t="s">
        <v>18</v>
      </c>
      <c r="B717" s="3" t="s">
        <v>19</v>
      </c>
      <c r="C717" s="3" t="s">
        <v>4810</v>
      </c>
      <c r="D717" s="3" t="s">
        <v>4811</v>
      </c>
      <c r="E717" s="3" t="s">
        <v>22</v>
      </c>
      <c r="F717" s="3" t="s">
        <v>138</v>
      </c>
      <c r="G717" s="3" t="s">
        <v>24</v>
      </c>
      <c r="H717" s="3" t="s">
        <v>3830</v>
      </c>
      <c r="I717" s="3" t="s">
        <v>3831</v>
      </c>
      <c r="J717" s="3" t="s">
        <v>3832</v>
      </c>
      <c r="K717" s="3" t="s">
        <v>94</v>
      </c>
      <c r="L717" s="3" t="s">
        <v>4847</v>
      </c>
      <c r="M717" s="3" t="s">
        <v>4838</v>
      </c>
      <c r="N717" s="3" t="s">
        <v>4839</v>
      </c>
      <c r="O717" s="3" t="s">
        <v>4840</v>
      </c>
      <c r="P717" s="4">
        <v>952980</v>
      </c>
      <c r="Q717" s="3" t="s">
        <v>33</v>
      </c>
      <c r="R717" s="3" t="s">
        <v>34</v>
      </c>
    </row>
    <row r="718" spans="1:18" ht="89.25" x14ac:dyDescent="0.25">
      <c r="A718" s="3" t="s">
        <v>382</v>
      </c>
      <c r="B718" s="3" t="s">
        <v>19</v>
      </c>
      <c r="C718" s="3" t="s">
        <v>4848</v>
      </c>
      <c r="D718" s="3" t="s">
        <v>4849</v>
      </c>
      <c r="E718" s="3" t="s">
        <v>22</v>
      </c>
      <c r="F718" s="3" t="s">
        <v>115</v>
      </c>
      <c r="G718" s="3" t="s">
        <v>46</v>
      </c>
      <c r="H718" s="3" t="s">
        <v>116</v>
      </c>
      <c r="I718" s="3" t="s">
        <v>117</v>
      </c>
      <c r="J718" s="3" t="s">
        <v>118</v>
      </c>
      <c r="K718" s="3" t="s">
        <v>4850</v>
      </c>
      <c r="L718" s="3" t="s">
        <v>4851</v>
      </c>
      <c r="M718" s="3" t="s">
        <v>975</v>
      </c>
      <c r="N718" s="3" t="s">
        <v>976</v>
      </c>
      <c r="O718" s="3" t="s">
        <v>977</v>
      </c>
      <c r="P718" s="4">
        <v>16700000</v>
      </c>
      <c r="Q718" s="3" t="s">
        <v>33</v>
      </c>
      <c r="R718" s="3" t="s">
        <v>34</v>
      </c>
    </row>
    <row r="719" spans="1:18" ht="89.25" x14ac:dyDescent="0.25">
      <c r="A719" s="3" t="s">
        <v>382</v>
      </c>
      <c r="B719" s="3" t="s">
        <v>19</v>
      </c>
      <c r="C719" s="3" t="s">
        <v>4848</v>
      </c>
      <c r="D719" s="3" t="s">
        <v>4849</v>
      </c>
      <c r="E719" s="3" t="s">
        <v>44</v>
      </c>
      <c r="F719" s="3" t="s">
        <v>99</v>
      </c>
      <c r="G719" s="3" t="s">
        <v>46</v>
      </c>
      <c r="H719" s="3" t="s">
        <v>100</v>
      </c>
      <c r="I719" s="3" t="s">
        <v>101</v>
      </c>
      <c r="J719" s="3" t="s">
        <v>102</v>
      </c>
      <c r="K719" s="3" t="s">
        <v>94</v>
      </c>
      <c r="L719" s="3" t="s">
        <v>4852</v>
      </c>
      <c r="M719" s="3" t="s">
        <v>932</v>
      </c>
      <c r="N719" s="3" t="s">
        <v>933</v>
      </c>
      <c r="O719" s="3" t="s">
        <v>934</v>
      </c>
      <c r="P719" s="4">
        <v>2400000</v>
      </c>
      <c r="Q719" s="3" t="s">
        <v>33</v>
      </c>
      <c r="R719" s="3" t="s">
        <v>34</v>
      </c>
    </row>
    <row r="720" spans="1:18" ht="76.5" x14ac:dyDescent="0.25">
      <c r="A720" s="3" t="s">
        <v>1285</v>
      </c>
      <c r="B720" s="3" t="s">
        <v>19</v>
      </c>
      <c r="C720" s="3" t="s">
        <v>4853</v>
      </c>
      <c r="D720" s="3"/>
      <c r="E720" s="3" t="s">
        <v>44</v>
      </c>
      <c r="F720" s="3" t="s">
        <v>99</v>
      </c>
      <c r="G720" s="3" t="s">
        <v>24</v>
      </c>
      <c r="H720" s="3" t="s">
        <v>4701</v>
      </c>
      <c r="I720" s="3" t="s">
        <v>4702</v>
      </c>
      <c r="J720" s="3" t="s">
        <v>4703</v>
      </c>
      <c r="K720" s="3" t="s">
        <v>4854</v>
      </c>
      <c r="L720" s="3" t="s">
        <v>4855</v>
      </c>
      <c r="M720" s="3" t="s">
        <v>4706</v>
      </c>
      <c r="N720" s="3" t="s">
        <v>4707</v>
      </c>
      <c r="O720" s="3" t="s">
        <v>4708</v>
      </c>
      <c r="P720" s="4">
        <v>1072683</v>
      </c>
      <c r="Q720" s="3" t="s">
        <v>33</v>
      </c>
      <c r="R720" s="3" t="s">
        <v>34</v>
      </c>
    </row>
    <row r="721" spans="1:18" ht="76.5" x14ac:dyDescent="0.25">
      <c r="A721" s="3" t="s">
        <v>1285</v>
      </c>
      <c r="B721" s="3" t="s">
        <v>19</v>
      </c>
      <c r="C721" s="3" t="s">
        <v>4853</v>
      </c>
      <c r="D721" s="3"/>
      <c r="E721" s="3" t="s">
        <v>22</v>
      </c>
      <c r="F721" s="3" t="s">
        <v>328</v>
      </c>
      <c r="G721" s="3" t="s">
        <v>24</v>
      </c>
      <c r="H721" s="3" t="s">
        <v>4856</v>
      </c>
      <c r="I721" s="3" t="s">
        <v>4857</v>
      </c>
      <c r="J721" s="3" t="s">
        <v>4858</v>
      </c>
      <c r="K721" s="3" t="s">
        <v>4859</v>
      </c>
      <c r="L721" s="3" t="s">
        <v>4860</v>
      </c>
      <c r="M721" s="3" t="s">
        <v>4861</v>
      </c>
      <c r="N721" s="3" t="s">
        <v>4862</v>
      </c>
      <c r="O721" s="3" t="s">
        <v>4863</v>
      </c>
      <c r="P721" s="4">
        <v>500000</v>
      </c>
      <c r="Q721" s="3" t="s">
        <v>33</v>
      </c>
      <c r="R721" s="3" t="s">
        <v>34</v>
      </c>
    </row>
    <row r="722" spans="1:18" ht="76.5" x14ac:dyDescent="0.25">
      <c r="A722" s="3" t="s">
        <v>1285</v>
      </c>
      <c r="B722" s="3" t="s">
        <v>19</v>
      </c>
      <c r="C722" s="3" t="s">
        <v>4853</v>
      </c>
      <c r="D722" s="3"/>
      <c r="E722" s="3" t="s">
        <v>22</v>
      </c>
      <c r="F722" s="3" t="s">
        <v>229</v>
      </c>
      <c r="G722" s="3" t="s">
        <v>24</v>
      </c>
      <c r="H722" s="3" t="s">
        <v>4864</v>
      </c>
      <c r="I722" s="3" t="s">
        <v>4865</v>
      </c>
      <c r="J722" s="3" t="s">
        <v>4866</v>
      </c>
      <c r="K722" s="3" t="s">
        <v>4867</v>
      </c>
      <c r="L722" s="3" t="s">
        <v>4868</v>
      </c>
      <c r="M722" s="3" t="s">
        <v>4869</v>
      </c>
      <c r="N722" s="3" t="s">
        <v>4870</v>
      </c>
      <c r="O722" s="3" t="s">
        <v>4871</v>
      </c>
      <c r="P722" s="4">
        <v>500000</v>
      </c>
      <c r="Q722" s="3" t="s">
        <v>33</v>
      </c>
      <c r="R722" s="3" t="s">
        <v>34</v>
      </c>
    </row>
    <row r="723" spans="1:18" ht="76.5" x14ac:dyDescent="0.25">
      <c r="A723" s="3" t="s">
        <v>1285</v>
      </c>
      <c r="B723" s="3" t="s">
        <v>19</v>
      </c>
      <c r="C723" s="3" t="s">
        <v>4853</v>
      </c>
      <c r="D723" s="3"/>
      <c r="E723" s="3" t="s">
        <v>22</v>
      </c>
      <c r="F723" s="3" t="s">
        <v>705</v>
      </c>
      <c r="G723" s="3" t="s">
        <v>24</v>
      </c>
      <c r="H723" s="3" t="s">
        <v>4872</v>
      </c>
      <c r="I723" s="3" t="s">
        <v>4873</v>
      </c>
      <c r="J723" s="3" t="s">
        <v>4874</v>
      </c>
      <c r="K723" s="3" t="s">
        <v>4875</v>
      </c>
      <c r="L723" s="3" t="s">
        <v>4876</v>
      </c>
      <c r="M723" s="3" t="s">
        <v>4877</v>
      </c>
      <c r="N723" s="3" t="s">
        <v>4878</v>
      </c>
      <c r="O723" s="3" t="s">
        <v>4879</v>
      </c>
      <c r="P723" s="4">
        <v>500000</v>
      </c>
      <c r="Q723" s="3" t="s">
        <v>33</v>
      </c>
      <c r="R723" s="3" t="s">
        <v>34</v>
      </c>
    </row>
    <row r="724" spans="1:18" ht="76.5" x14ac:dyDescent="0.25">
      <c r="A724" s="3" t="s">
        <v>1285</v>
      </c>
      <c r="B724" s="3" t="s">
        <v>19</v>
      </c>
      <c r="C724" s="3" t="s">
        <v>4853</v>
      </c>
      <c r="D724" s="3"/>
      <c r="E724" s="3" t="s">
        <v>22</v>
      </c>
      <c r="F724" s="3" t="s">
        <v>35</v>
      </c>
      <c r="G724" s="3" t="s">
        <v>24</v>
      </c>
      <c r="H724" s="3" t="s">
        <v>2178</v>
      </c>
      <c r="I724" s="3" t="s">
        <v>2179</v>
      </c>
      <c r="J724" s="3" t="s">
        <v>2180</v>
      </c>
      <c r="K724" s="3" t="s">
        <v>4880</v>
      </c>
      <c r="L724" s="3" t="s">
        <v>4881</v>
      </c>
      <c r="M724" s="3" t="s">
        <v>2183</v>
      </c>
      <c r="N724" s="3" t="s">
        <v>2184</v>
      </c>
      <c r="O724" s="3" t="s">
        <v>2185</v>
      </c>
      <c r="P724" s="4">
        <v>500000</v>
      </c>
      <c r="Q724" s="3" t="s">
        <v>33</v>
      </c>
      <c r="R724" s="3" t="s">
        <v>34</v>
      </c>
    </row>
    <row r="725" spans="1:18" ht="76.5" x14ac:dyDescent="0.25">
      <c r="A725" s="3" t="s">
        <v>1285</v>
      </c>
      <c r="B725" s="3" t="s">
        <v>19</v>
      </c>
      <c r="C725" s="3" t="s">
        <v>4853</v>
      </c>
      <c r="D725" s="3"/>
      <c r="E725" s="3" t="s">
        <v>58</v>
      </c>
      <c r="F725" s="3" t="s">
        <v>107</v>
      </c>
      <c r="G725" s="3" t="s">
        <v>24</v>
      </c>
      <c r="H725" s="3" t="s">
        <v>4882</v>
      </c>
      <c r="I725" s="3" t="s">
        <v>4381</v>
      </c>
      <c r="J725" s="3" t="s">
        <v>4382</v>
      </c>
      <c r="K725" s="3" t="s">
        <v>4883</v>
      </c>
      <c r="L725" s="3" t="s">
        <v>4884</v>
      </c>
      <c r="M725" s="3" t="s">
        <v>4885</v>
      </c>
      <c r="N725" s="3" t="s">
        <v>4886</v>
      </c>
      <c r="O725" s="3" t="s">
        <v>4887</v>
      </c>
      <c r="P725" s="4">
        <v>750000</v>
      </c>
      <c r="Q725" s="3" t="s">
        <v>33</v>
      </c>
      <c r="R725" s="3" t="s">
        <v>34</v>
      </c>
    </row>
    <row r="726" spans="1:18" ht="76.5" x14ac:dyDescent="0.25">
      <c r="A726" s="3" t="s">
        <v>1285</v>
      </c>
      <c r="B726" s="3" t="s">
        <v>19</v>
      </c>
      <c r="C726" s="3" t="s">
        <v>4853</v>
      </c>
      <c r="D726" s="3"/>
      <c r="E726" s="3" t="s">
        <v>22</v>
      </c>
      <c r="F726" s="3" t="s">
        <v>23</v>
      </c>
      <c r="G726" s="3" t="s">
        <v>24</v>
      </c>
      <c r="H726" s="3" t="s">
        <v>4888</v>
      </c>
      <c r="I726" s="3" t="s">
        <v>4889</v>
      </c>
      <c r="J726" s="3" t="s">
        <v>4890</v>
      </c>
      <c r="K726" s="3" t="s">
        <v>4891</v>
      </c>
      <c r="L726" s="3" t="s">
        <v>4892</v>
      </c>
      <c r="M726" s="3" t="s">
        <v>4893</v>
      </c>
      <c r="N726" s="3" t="s">
        <v>4894</v>
      </c>
      <c r="O726" s="3" t="s">
        <v>4895</v>
      </c>
      <c r="P726" s="4">
        <v>1250000</v>
      </c>
      <c r="Q726" s="3" t="s">
        <v>33</v>
      </c>
      <c r="R726" s="3" t="s">
        <v>34</v>
      </c>
    </row>
    <row r="727" spans="1:18" ht="76.5" x14ac:dyDescent="0.25">
      <c r="A727" s="3" t="s">
        <v>1285</v>
      </c>
      <c r="B727" s="3" t="s">
        <v>19</v>
      </c>
      <c r="C727" s="3" t="s">
        <v>4853</v>
      </c>
      <c r="D727" s="3"/>
      <c r="E727" s="3" t="s">
        <v>68</v>
      </c>
      <c r="F727" s="3" t="s">
        <v>563</v>
      </c>
      <c r="G727" s="3" t="s">
        <v>24</v>
      </c>
      <c r="H727" s="3" t="s">
        <v>4536</v>
      </c>
      <c r="I727" s="3" t="s">
        <v>4537</v>
      </c>
      <c r="J727" s="3" t="s">
        <v>4538</v>
      </c>
      <c r="K727" s="3" t="s">
        <v>4896</v>
      </c>
      <c r="L727" s="3" t="s">
        <v>4897</v>
      </c>
      <c r="M727" s="3" t="s">
        <v>4898</v>
      </c>
      <c r="N727" s="3" t="s">
        <v>4899</v>
      </c>
      <c r="O727" s="3" t="s">
        <v>4900</v>
      </c>
      <c r="P727" s="4">
        <v>625000</v>
      </c>
      <c r="Q727" s="3" t="s">
        <v>33</v>
      </c>
      <c r="R727" s="3" t="s">
        <v>34</v>
      </c>
    </row>
    <row r="728" spans="1:18" ht="76.5" x14ac:dyDescent="0.25">
      <c r="A728" s="3" t="s">
        <v>1285</v>
      </c>
      <c r="B728" s="3" t="s">
        <v>19</v>
      </c>
      <c r="C728" s="3" t="s">
        <v>4853</v>
      </c>
      <c r="D728" s="3"/>
      <c r="E728" s="3" t="s">
        <v>68</v>
      </c>
      <c r="F728" s="3" t="s">
        <v>90</v>
      </c>
      <c r="G728" s="3" t="s">
        <v>24</v>
      </c>
      <c r="H728" s="3" t="s">
        <v>4901</v>
      </c>
      <c r="I728" s="3" t="s">
        <v>4902</v>
      </c>
      <c r="J728" s="3" t="s">
        <v>4903</v>
      </c>
      <c r="K728" s="3" t="s">
        <v>4904</v>
      </c>
      <c r="L728" s="3" t="s">
        <v>4905</v>
      </c>
      <c r="M728" s="3" t="s">
        <v>4906</v>
      </c>
      <c r="N728" s="3" t="s">
        <v>4907</v>
      </c>
      <c r="O728" s="3" t="s">
        <v>4908</v>
      </c>
      <c r="P728" s="4">
        <v>500000</v>
      </c>
      <c r="Q728" s="3" t="s">
        <v>33</v>
      </c>
      <c r="R728" s="3" t="s">
        <v>34</v>
      </c>
    </row>
    <row r="729" spans="1:18" ht="178.5" x14ac:dyDescent="0.25">
      <c r="A729" s="3" t="s">
        <v>18</v>
      </c>
      <c r="B729" s="3" t="s">
        <v>19</v>
      </c>
      <c r="C729" s="3" t="s">
        <v>4909</v>
      </c>
      <c r="D729" s="3"/>
      <c r="E729" s="3" t="s">
        <v>44</v>
      </c>
      <c r="F729" s="3" t="s">
        <v>195</v>
      </c>
      <c r="G729" s="3" t="s">
        <v>24</v>
      </c>
      <c r="H729" s="3" t="s">
        <v>4910</v>
      </c>
      <c r="I729" s="3" t="s">
        <v>4911</v>
      </c>
      <c r="J729" s="3" t="s">
        <v>4912</v>
      </c>
      <c r="K729" s="3" t="s">
        <v>4913</v>
      </c>
      <c r="L729" s="3" t="s">
        <v>4914</v>
      </c>
      <c r="M729" s="3" t="s">
        <v>4915</v>
      </c>
      <c r="N729" s="3" t="s">
        <v>4916</v>
      </c>
      <c r="O729" s="3" t="s">
        <v>4917</v>
      </c>
      <c r="P729" s="4">
        <v>349550</v>
      </c>
      <c r="Q729" s="3" t="s">
        <v>33</v>
      </c>
      <c r="R729" s="3" t="s">
        <v>34</v>
      </c>
    </row>
    <row r="730" spans="1:18" ht="165.75" x14ac:dyDescent="0.25">
      <c r="A730" s="3" t="s">
        <v>18</v>
      </c>
      <c r="B730" s="3" t="s">
        <v>19</v>
      </c>
      <c r="C730" s="3" t="s">
        <v>4810</v>
      </c>
      <c r="D730" s="3" t="s">
        <v>4811</v>
      </c>
      <c r="E730" s="3" t="s">
        <v>44</v>
      </c>
      <c r="F730" s="3" t="s">
        <v>3138</v>
      </c>
      <c r="G730" s="3" t="s">
        <v>24</v>
      </c>
      <c r="H730" s="3" t="s">
        <v>3139</v>
      </c>
      <c r="I730" s="3" t="s">
        <v>3140</v>
      </c>
      <c r="J730" s="3" t="s">
        <v>3141</v>
      </c>
      <c r="K730" s="3" t="s">
        <v>94</v>
      </c>
      <c r="L730" s="3" t="s">
        <v>4918</v>
      </c>
      <c r="M730" s="3" t="s">
        <v>3144</v>
      </c>
      <c r="N730" s="3" t="s">
        <v>3145</v>
      </c>
      <c r="O730" s="3" t="s">
        <v>3146</v>
      </c>
      <c r="P730" s="4">
        <v>714735</v>
      </c>
      <c r="Q730" s="3" t="s">
        <v>33</v>
      </c>
      <c r="R730" s="3" t="s">
        <v>34</v>
      </c>
    </row>
    <row r="731" spans="1:18" ht="178.5" x14ac:dyDescent="0.25">
      <c r="A731" s="3" t="s">
        <v>18</v>
      </c>
      <c r="B731" s="3" t="s">
        <v>19</v>
      </c>
      <c r="C731" s="3" t="s">
        <v>4919</v>
      </c>
      <c r="D731" s="3" t="s">
        <v>4920</v>
      </c>
      <c r="E731" s="3" t="s">
        <v>44</v>
      </c>
      <c r="F731" s="3" t="s">
        <v>465</v>
      </c>
      <c r="G731" s="3" t="s">
        <v>46</v>
      </c>
      <c r="H731" s="3" t="s">
        <v>466</v>
      </c>
      <c r="I731" s="3" t="s">
        <v>467</v>
      </c>
      <c r="J731" s="3" t="s">
        <v>468</v>
      </c>
      <c r="K731" s="3" t="s">
        <v>4921</v>
      </c>
      <c r="L731" s="3" t="s">
        <v>4922</v>
      </c>
      <c r="M731" s="3" t="s">
        <v>4923</v>
      </c>
      <c r="N731" s="3" t="s">
        <v>4924</v>
      </c>
      <c r="O731" s="3" t="s">
        <v>4925</v>
      </c>
      <c r="P731" s="4">
        <v>499433</v>
      </c>
      <c r="Q731" s="3" t="s">
        <v>33</v>
      </c>
      <c r="R731" s="3" t="s">
        <v>34</v>
      </c>
    </row>
    <row r="732" spans="1:18" ht="178.5" x14ac:dyDescent="0.25">
      <c r="A732" s="3" t="s">
        <v>18</v>
      </c>
      <c r="B732" s="3" t="s">
        <v>19</v>
      </c>
      <c r="C732" s="3" t="s">
        <v>4919</v>
      </c>
      <c r="D732" s="3" t="s">
        <v>4920</v>
      </c>
      <c r="E732" s="3" t="s">
        <v>22</v>
      </c>
      <c r="F732" s="3" t="s">
        <v>229</v>
      </c>
      <c r="G732" s="3" t="s">
        <v>24</v>
      </c>
      <c r="H732" s="3" t="s">
        <v>2561</v>
      </c>
      <c r="I732" s="3" t="s">
        <v>2562</v>
      </c>
      <c r="J732" s="3" t="s">
        <v>2563</v>
      </c>
      <c r="K732" s="3" t="s">
        <v>4926</v>
      </c>
      <c r="L732" s="3" t="s">
        <v>4927</v>
      </c>
      <c r="M732" s="3" t="s">
        <v>4928</v>
      </c>
      <c r="N732" s="3" t="s">
        <v>4929</v>
      </c>
      <c r="O732" s="3" t="s">
        <v>4930</v>
      </c>
      <c r="P732" s="4">
        <v>488102</v>
      </c>
      <c r="Q732" s="3" t="s">
        <v>33</v>
      </c>
      <c r="R732" s="3" t="s">
        <v>34</v>
      </c>
    </row>
    <row r="733" spans="1:18" ht="178.5" x14ac:dyDescent="0.25">
      <c r="A733" s="3" t="s">
        <v>18</v>
      </c>
      <c r="B733" s="3" t="s">
        <v>19</v>
      </c>
      <c r="C733" s="3" t="s">
        <v>4919</v>
      </c>
      <c r="D733" s="3"/>
      <c r="E733" s="3" t="s">
        <v>22</v>
      </c>
      <c r="F733" s="3" t="s">
        <v>23</v>
      </c>
      <c r="G733" s="3" t="s">
        <v>24</v>
      </c>
      <c r="H733" s="3" t="s">
        <v>986</v>
      </c>
      <c r="I733" s="3" t="s">
        <v>987</v>
      </c>
      <c r="J733" s="3" t="s">
        <v>988</v>
      </c>
      <c r="K733" s="3" t="s">
        <v>4931</v>
      </c>
      <c r="L733" s="3" t="s">
        <v>4932</v>
      </c>
      <c r="M733" s="3" t="s">
        <v>4933</v>
      </c>
      <c r="N733" s="3" t="s">
        <v>4934</v>
      </c>
      <c r="O733" s="3" t="s">
        <v>4935</v>
      </c>
      <c r="P733" s="4">
        <v>484452</v>
      </c>
      <c r="Q733" s="3" t="s">
        <v>33</v>
      </c>
      <c r="R733" s="3" t="s">
        <v>34</v>
      </c>
    </row>
    <row r="734" spans="1:18" ht="178.5" x14ac:dyDescent="0.25">
      <c r="A734" s="3" t="s">
        <v>18</v>
      </c>
      <c r="B734" s="3" t="s">
        <v>19</v>
      </c>
      <c r="C734" s="3" t="s">
        <v>4919</v>
      </c>
      <c r="D734" s="3"/>
      <c r="E734" s="3" t="s">
        <v>22</v>
      </c>
      <c r="F734" s="3" t="s">
        <v>23</v>
      </c>
      <c r="G734" s="3" t="s">
        <v>46</v>
      </c>
      <c r="H734" s="3" t="s">
        <v>4936</v>
      </c>
      <c r="I734" s="3" t="s">
        <v>4937</v>
      </c>
      <c r="J734" s="3" t="s">
        <v>4059</v>
      </c>
      <c r="K734" s="3" t="s">
        <v>4938</v>
      </c>
      <c r="L734" s="3" t="s">
        <v>4939</v>
      </c>
      <c r="M734" s="3" t="s">
        <v>4940</v>
      </c>
      <c r="N734" s="3" t="s">
        <v>4941</v>
      </c>
      <c r="O734" s="3" t="s">
        <v>4942</v>
      </c>
      <c r="P734" s="4">
        <v>500000</v>
      </c>
      <c r="Q734" s="3" t="s">
        <v>33</v>
      </c>
      <c r="R734" s="3" t="s">
        <v>34</v>
      </c>
    </row>
    <row r="735" spans="1:18" ht="178.5" x14ac:dyDescent="0.25">
      <c r="A735" s="3" t="s">
        <v>18</v>
      </c>
      <c r="B735" s="3" t="s">
        <v>19</v>
      </c>
      <c r="C735" s="3" t="s">
        <v>4919</v>
      </c>
      <c r="D735" s="3"/>
      <c r="E735" s="3" t="s">
        <v>22</v>
      </c>
      <c r="F735" s="3" t="s">
        <v>229</v>
      </c>
      <c r="G735" s="3" t="s">
        <v>24</v>
      </c>
      <c r="H735" s="3" t="s">
        <v>434</v>
      </c>
      <c r="I735" s="3" t="s">
        <v>435</v>
      </c>
      <c r="J735" s="3" t="s">
        <v>436</v>
      </c>
      <c r="K735" s="3" t="s">
        <v>4943</v>
      </c>
      <c r="L735" s="3" t="s">
        <v>4944</v>
      </c>
      <c r="M735" s="3" t="s">
        <v>4945</v>
      </c>
      <c r="N735" s="3" t="s">
        <v>4946</v>
      </c>
      <c r="O735" s="3" t="s">
        <v>4947</v>
      </c>
      <c r="P735" s="4">
        <v>498000</v>
      </c>
      <c r="Q735" s="3" t="s">
        <v>33</v>
      </c>
      <c r="R735" s="3" t="s">
        <v>34</v>
      </c>
    </row>
    <row r="736" spans="1:18" ht="178.5" x14ac:dyDescent="0.25">
      <c r="A736" s="3" t="s">
        <v>18</v>
      </c>
      <c r="B736" s="3" t="s">
        <v>19</v>
      </c>
      <c r="C736" s="3" t="s">
        <v>4919</v>
      </c>
      <c r="D736" s="3"/>
      <c r="E736" s="3" t="s">
        <v>44</v>
      </c>
      <c r="F736" s="3" t="s">
        <v>1025</v>
      </c>
      <c r="G736" s="3" t="s">
        <v>46</v>
      </c>
      <c r="H736" s="3" t="s">
        <v>4948</v>
      </c>
      <c r="I736" s="3" t="s">
        <v>4949</v>
      </c>
      <c r="J736" s="3" t="s">
        <v>4950</v>
      </c>
      <c r="K736" s="3" t="s">
        <v>94</v>
      </c>
      <c r="L736" s="3" t="s">
        <v>4951</v>
      </c>
      <c r="M736" s="3" t="s">
        <v>4952</v>
      </c>
      <c r="N736" s="3" t="s">
        <v>4953</v>
      </c>
      <c r="O736" s="3" t="s">
        <v>4954</v>
      </c>
      <c r="P736" s="4">
        <v>494764</v>
      </c>
      <c r="Q736" s="3" t="s">
        <v>33</v>
      </c>
      <c r="R736" s="3" t="s">
        <v>34</v>
      </c>
    </row>
    <row r="737" spans="1:18" ht="63.75" x14ac:dyDescent="0.25">
      <c r="A737" s="3" t="s">
        <v>87</v>
      </c>
      <c r="B737" s="3" t="s">
        <v>19</v>
      </c>
      <c r="C737" s="3" t="s">
        <v>4467</v>
      </c>
      <c r="D737" s="3"/>
      <c r="E737" s="3" t="s">
        <v>22</v>
      </c>
      <c r="F737" s="3" t="s">
        <v>124</v>
      </c>
      <c r="G737" s="3" t="s">
        <v>46</v>
      </c>
      <c r="H737" s="3" t="s">
        <v>125</v>
      </c>
      <c r="I737" s="3" t="s">
        <v>126</v>
      </c>
      <c r="J737" s="3" t="s">
        <v>127</v>
      </c>
      <c r="K737" s="3" t="s">
        <v>4955</v>
      </c>
      <c r="L737" s="3" t="s">
        <v>4956</v>
      </c>
      <c r="M737" s="3" t="s">
        <v>4957</v>
      </c>
      <c r="N737" s="3" t="s">
        <v>4958</v>
      </c>
      <c r="O737" s="3" t="s">
        <v>4959</v>
      </c>
      <c r="P737" s="4">
        <v>320000</v>
      </c>
      <c r="Q737" s="3" t="s">
        <v>33</v>
      </c>
      <c r="R737" s="3" t="s">
        <v>34</v>
      </c>
    </row>
    <row r="738" spans="1:18" ht="178.5" x14ac:dyDescent="0.25">
      <c r="A738" s="3" t="s">
        <v>18</v>
      </c>
      <c r="B738" s="3" t="s">
        <v>19</v>
      </c>
      <c r="C738" s="3" t="s">
        <v>4909</v>
      </c>
      <c r="D738" s="3"/>
      <c r="E738" s="3" t="s">
        <v>22</v>
      </c>
      <c r="F738" s="3" t="s">
        <v>124</v>
      </c>
      <c r="G738" s="3" t="s">
        <v>46</v>
      </c>
      <c r="H738" s="3" t="s">
        <v>125</v>
      </c>
      <c r="I738" s="3" t="s">
        <v>126</v>
      </c>
      <c r="J738" s="3" t="s">
        <v>127</v>
      </c>
      <c r="K738" s="3" t="s">
        <v>4960</v>
      </c>
      <c r="L738" s="3" t="s">
        <v>4961</v>
      </c>
      <c r="M738" s="3" t="s">
        <v>4962</v>
      </c>
      <c r="N738" s="3" t="s">
        <v>4963</v>
      </c>
      <c r="O738" s="3" t="s">
        <v>4964</v>
      </c>
      <c r="P738" s="4">
        <v>350000</v>
      </c>
      <c r="Q738" s="3" t="s">
        <v>33</v>
      </c>
      <c r="R738" s="3" t="s">
        <v>34</v>
      </c>
    </row>
    <row r="739" spans="1:18" ht="178.5" x14ac:dyDescent="0.25">
      <c r="A739" s="3" t="s">
        <v>18</v>
      </c>
      <c r="B739" s="3" t="s">
        <v>19</v>
      </c>
      <c r="C739" s="3" t="s">
        <v>4909</v>
      </c>
      <c r="D739" s="3"/>
      <c r="E739" s="3" t="s">
        <v>22</v>
      </c>
      <c r="F739" s="3" t="s">
        <v>1659</v>
      </c>
      <c r="G739" s="3" t="s">
        <v>3197</v>
      </c>
      <c r="H739" s="3" t="s">
        <v>4444</v>
      </c>
      <c r="I739" s="3" t="s">
        <v>4445</v>
      </c>
      <c r="J739" s="3" t="s">
        <v>4446</v>
      </c>
      <c r="K739" s="3" t="s">
        <v>94</v>
      </c>
      <c r="L739" s="3" t="s">
        <v>4965</v>
      </c>
      <c r="M739" s="3" t="s">
        <v>4966</v>
      </c>
      <c r="N739" s="3" t="s">
        <v>4967</v>
      </c>
      <c r="O739" s="3" t="s">
        <v>4968</v>
      </c>
      <c r="P739" s="4">
        <v>349936</v>
      </c>
      <c r="Q739" s="3" t="s">
        <v>33</v>
      </c>
      <c r="R739" s="3" t="s">
        <v>34</v>
      </c>
    </row>
    <row r="740" spans="1:18" ht="165.75" x14ac:dyDescent="0.25">
      <c r="A740" s="3" t="s">
        <v>18</v>
      </c>
      <c r="B740" s="3" t="s">
        <v>19</v>
      </c>
      <c r="C740" s="3" t="s">
        <v>4969</v>
      </c>
      <c r="D740" s="3"/>
      <c r="E740" s="3" t="s">
        <v>22</v>
      </c>
      <c r="F740" s="3" t="s">
        <v>229</v>
      </c>
      <c r="G740" s="3" t="s">
        <v>24</v>
      </c>
      <c r="H740" s="3" t="s">
        <v>663</v>
      </c>
      <c r="I740" s="3" t="s">
        <v>664</v>
      </c>
      <c r="J740" s="3" t="s">
        <v>665</v>
      </c>
      <c r="K740" s="3" t="s">
        <v>4970</v>
      </c>
      <c r="L740" s="3" t="s">
        <v>4971</v>
      </c>
      <c r="M740" s="3" t="s">
        <v>4972</v>
      </c>
      <c r="N740" s="3" t="s">
        <v>4973</v>
      </c>
      <c r="O740" s="3" t="s">
        <v>4974</v>
      </c>
      <c r="P740" s="4">
        <v>499896</v>
      </c>
      <c r="Q740" s="3" t="s">
        <v>33</v>
      </c>
      <c r="R740" s="3" t="s">
        <v>34</v>
      </c>
    </row>
    <row r="741" spans="1:18" ht="165.75" x14ac:dyDescent="0.25">
      <c r="A741" s="3" t="s">
        <v>18</v>
      </c>
      <c r="B741" s="3" t="s">
        <v>19</v>
      </c>
      <c r="C741" s="3" t="s">
        <v>4969</v>
      </c>
      <c r="D741" s="3"/>
      <c r="E741" s="3" t="s">
        <v>44</v>
      </c>
      <c r="F741" s="3" t="s">
        <v>167</v>
      </c>
      <c r="G741" s="3" t="s">
        <v>46</v>
      </c>
      <c r="H741" s="3" t="s">
        <v>168</v>
      </c>
      <c r="I741" s="3" t="s">
        <v>169</v>
      </c>
      <c r="J741" s="3" t="s">
        <v>170</v>
      </c>
      <c r="K741" s="3" t="s">
        <v>4975</v>
      </c>
      <c r="L741" s="3" t="s">
        <v>4976</v>
      </c>
      <c r="M741" s="3" t="s">
        <v>4977</v>
      </c>
      <c r="N741" s="3" t="s">
        <v>4978</v>
      </c>
      <c r="O741" s="3" t="s">
        <v>4979</v>
      </c>
      <c r="P741" s="4">
        <v>500000</v>
      </c>
      <c r="Q741" s="3" t="s">
        <v>33</v>
      </c>
      <c r="R741" s="3" t="s">
        <v>34</v>
      </c>
    </row>
    <row r="742" spans="1:18" ht="165.75" x14ac:dyDescent="0.25">
      <c r="A742" s="3" t="s">
        <v>18</v>
      </c>
      <c r="B742" s="3" t="s">
        <v>19</v>
      </c>
      <c r="C742" s="3" t="s">
        <v>4810</v>
      </c>
      <c r="D742" s="3" t="s">
        <v>4811</v>
      </c>
      <c r="E742" s="3" t="s">
        <v>22</v>
      </c>
      <c r="F742" s="3" t="s">
        <v>4753</v>
      </c>
      <c r="G742" s="3" t="s">
        <v>24</v>
      </c>
      <c r="H742" s="3" t="s">
        <v>4980</v>
      </c>
      <c r="I742" s="3" t="s">
        <v>4981</v>
      </c>
      <c r="J742" s="3" t="s">
        <v>4982</v>
      </c>
      <c r="K742" s="3" t="s">
        <v>94</v>
      </c>
      <c r="L742" s="3" t="s">
        <v>4983</v>
      </c>
      <c r="M742" s="3" t="s">
        <v>4984</v>
      </c>
      <c r="N742" s="3" t="s">
        <v>4985</v>
      </c>
      <c r="O742" s="3" t="s">
        <v>4986</v>
      </c>
      <c r="P742" s="4">
        <v>938795</v>
      </c>
      <c r="Q742" s="3" t="s">
        <v>33</v>
      </c>
      <c r="R742" s="3" t="s">
        <v>34</v>
      </c>
    </row>
    <row r="743" spans="1:18" ht="204" x14ac:dyDescent="0.25">
      <c r="A743" s="3" t="s">
        <v>18</v>
      </c>
      <c r="B743" s="3" t="s">
        <v>19</v>
      </c>
      <c r="C743" s="3" t="s">
        <v>4987</v>
      </c>
      <c r="D743" s="3"/>
      <c r="E743" s="3" t="s">
        <v>44</v>
      </c>
      <c r="F743" s="3" t="s">
        <v>176</v>
      </c>
      <c r="G743" s="3" t="s">
        <v>46</v>
      </c>
      <c r="H743" s="3" t="s">
        <v>311</v>
      </c>
      <c r="I743" s="3" t="s">
        <v>312</v>
      </c>
      <c r="J743" s="3" t="s">
        <v>313</v>
      </c>
      <c r="K743" s="3" t="s">
        <v>4988</v>
      </c>
      <c r="L743" s="3" t="s">
        <v>4989</v>
      </c>
      <c r="M743" s="3" t="s">
        <v>4990</v>
      </c>
      <c r="N743" s="3" t="s">
        <v>4991</v>
      </c>
      <c r="O743" s="3" t="s">
        <v>4992</v>
      </c>
      <c r="P743" s="4">
        <v>258719</v>
      </c>
      <c r="Q743" s="3" t="s">
        <v>33</v>
      </c>
      <c r="R743" s="3" t="s">
        <v>34</v>
      </c>
    </row>
    <row r="744" spans="1:18" ht="204" x14ac:dyDescent="0.25">
      <c r="A744" s="3" t="s">
        <v>18</v>
      </c>
      <c r="B744" s="3" t="s">
        <v>19</v>
      </c>
      <c r="C744" s="3" t="s">
        <v>4987</v>
      </c>
      <c r="D744" s="3"/>
      <c r="E744" s="3" t="s">
        <v>22</v>
      </c>
      <c r="F744" s="3" t="s">
        <v>229</v>
      </c>
      <c r="G744" s="3" t="s">
        <v>24</v>
      </c>
      <c r="H744" s="3" t="s">
        <v>434</v>
      </c>
      <c r="I744" s="3" t="s">
        <v>435</v>
      </c>
      <c r="J744" s="3" t="s">
        <v>436</v>
      </c>
      <c r="K744" s="3" t="s">
        <v>4993</v>
      </c>
      <c r="L744" s="3" t="s">
        <v>4994</v>
      </c>
      <c r="M744" s="3" t="s">
        <v>4945</v>
      </c>
      <c r="N744" s="3" t="s">
        <v>4946</v>
      </c>
      <c r="O744" s="3" t="s">
        <v>4947</v>
      </c>
      <c r="P744" s="4">
        <v>350000</v>
      </c>
      <c r="Q744" s="3" t="s">
        <v>33</v>
      </c>
      <c r="R744" s="3" t="s">
        <v>34</v>
      </c>
    </row>
    <row r="745" spans="1:18" ht="204" x14ac:dyDescent="0.25">
      <c r="A745" s="3" t="s">
        <v>18</v>
      </c>
      <c r="B745" s="3" t="s">
        <v>19</v>
      </c>
      <c r="C745" s="3" t="s">
        <v>4987</v>
      </c>
      <c r="D745" s="3"/>
      <c r="E745" s="3" t="s">
        <v>44</v>
      </c>
      <c r="F745" s="3" t="s">
        <v>45</v>
      </c>
      <c r="G745" s="3" t="s">
        <v>46</v>
      </c>
      <c r="H745" s="3" t="s">
        <v>47</v>
      </c>
      <c r="I745" s="3" t="s">
        <v>48</v>
      </c>
      <c r="J745" s="3" t="s">
        <v>49</v>
      </c>
      <c r="K745" s="3" t="s">
        <v>4995</v>
      </c>
      <c r="L745" s="3" t="s">
        <v>4996</v>
      </c>
      <c r="M745" s="3" t="s">
        <v>4311</v>
      </c>
      <c r="N745" s="3" t="s">
        <v>4312</v>
      </c>
      <c r="O745" s="3" t="s">
        <v>4313</v>
      </c>
      <c r="P745" s="4">
        <v>349834</v>
      </c>
      <c r="Q745" s="3" t="s">
        <v>33</v>
      </c>
      <c r="R745" s="3" t="s">
        <v>34</v>
      </c>
    </row>
    <row r="746" spans="1:18" ht="204" x14ac:dyDescent="0.25">
      <c r="A746" s="3" t="s">
        <v>18</v>
      </c>
      <c r="B746" s="3" t="s">
        <v>19</v>
      </c>
      <c r="C746" s="3" t="s">
        <v>4987</v>
      </c>
      <c r="D746" s="3"/>
      <c r="E746" s="3" t="s">
        <v>44</v>
      </c>
      <c r="F746" s="3" t="s">
        <v>465</v>
      </c>
      <c r="G746" s="3" t="s">
        <v>46</v>
      </c>
      <c r="H746" s="3" t="s">
        <v>466</v>
      </c>
      <c r="I746" s="3" t="s">
        <v>467</v>
      </c>
      <c r="J746" s="3" t="s">
        <v>468</v>
      </c>
      <c r="K746" s="3" t="s">
        <v>4997</v>
      </c>
      <c r="L746" s="3" t="s">
        <v>4998</v>
      </c>
      <c r="M746" s="3" t="s">
        <v>4999</v>
      </c>
      <c r="N746" s="3" t="s">
        <v>5000</v>
      </c>
      <c r="O746" s="3" t="s">
        <v>5001</v>
      </c>
      <c r="P746" s="4">
        <v>349570</v>
      </c>
      <c r="Q746" s="3" t="s">
        <v>33</v>
      </c>
      <c r="R746" s="3" t="s">
        <v>34</v>
      </c>
    </row>
    <row r="747" spans="1:18" ht="165.75" x14ac:dyDescent="0.25">
      <c r="A747" s="3" t="s">
        <v>18</v>
      </c>
      <c r="B747" s="3" t="s">
        <v>19</v>
      </c>
      <c r="C747" s="3" t="s">
        <v>5002</v>
      </c>
      <c r="D747" s="3" t="s">
        <v>5003</v>
      </c>
      <c r="E747" s="3" t="s">
        <v>44</v>
      </c>
      <c r="F747" s="3" t="s">
        <v>352</v>
      </c>
      <c r="G747" s="3" t="s">
        <v>24</v>
      </c>
      <c r="H747" s="3" t="s">
        <v>5004</v>
      </c>
      <c r="I747" s="3" t="s">
        <v>5005</v>
      </c>
      <c r="J747" s="3" t="s">
        <v>5006</v>
      </c>
      <c r="K747" s="3" t="s">
        <v>5007</v>
      </c>
      <c r="L747" s="3" t="s">
        <v>5008</v>
      </c>
      <c r="M747" s="3" t="s">
        <v>5009</v>
      </c>
      <c r="N747" s="3" t="s">
        <v>5010</v>
      </c>
      <c r="O747" s="3" t="s">
        <v>5011</v>
      </c>
      <c r="P747" s="4">
        <v>246427</v>
      </c>
      <c r="Q747" s="3" t="s">
        <v>33</v>
      </c>
      <c r="R747" s="3" t="s">
        <v>34</v>
      </c>
    </row>
    <row r="748" spans="1:18" ht="165.75" x14ac:dyDescent="0.25">
      <c r="A748" s="3" t="s">
        <v>18</v>
      </c>
      <c r="B748" s="3" t="s">
        <v>19</v>
      </c>
      <c r="C748" s="3" t="s">
        <v>5002</v>
      </c>
      <c r="D748" s="3" t="s">
        <v>5003</v>
      </c>
      <c r="E748" s="3" t="s">
        <v>22</v>
      </c>
      <c r="F748" s="3" t="s">
        <v>1119</v>
      </c>
      <c r="G748" s="3" t="s">
        <v>46</v>
      </c>
      <c r="H748" s="3" t="s">
        <v>5012</v>
      </c>
      <c r="I748" s="3" t="s">
        <v>5013</v>
      </c>
      <c r="J748" s="3" t="s">
        <v>5014</v>
      </c>
      <c r="K748" s="3" t="s">
        <v>5015</v>
      </c>
      <c r="L748" s="3" t="s">
        <v>5016</v>
      </c>
      <c r="M748" s="3" t="s">
        <v>5017</v>
      </c>
      <c r="N748" s="3" t="s">
        <v>5018</v>
      </c>
      <c r="O748" s="3" t="s">
        <v>5019</v>
      </c>
      <c r="P748" s="4">
        <v>100000</v>
      </c>
      <c r="Q748" s="3" t="s">
        <v>33</v>
      </c>
      <c r="R748" s="3" t="s">
        <v>34</v>
      </c>
    </row>
    <row r="749" spans="1:18" ht="165.75" x14ac:dyDescent="0.25">
      <c r="A749" s="3" t="s">
        <v>18</v>
      </c>
      <c r="B749" s="3" t="s">
        <v>19</v>
      </c>
      <c r="C749" s="3" t="s">
        <v>5002</v>
      </c>
      <c r="D749" s="3" t="s">
        <v>5003</v>
      </c>
      <c r="E749" s="3" t="s">
        <v>58</v>
      </c>
      <c r="F749" s="3" t="s">
        <v>107</v>
      </c>
      <c r="G749" s="3" t="s">
        <v>46</v>
      </c>
      <c r="H749" s="3" t="s">
        <v>4259</v>
      </c>
      <c r="I749" s="3" t="s">
        <v>4260</v>
      </c>
      <c r="J749" s="3" t="s">
        <v>4261</v>
      </c>
      <c r="K749" s="3" t="s">
        <v>5020</v>
      </c>
      <c r="L749" s="3" t="s">
        <v>5021</v>
      </c>
      <c r="M749" s="3" t="s">
        <v>5022</v>
      </c>
      <c r="N749" s="3" t="s">
        <v>5023</v>
      </c>
      <c r="O749" s="3" t="s">
        <v>5024</v>
      </c>
      <c r="P749" s="4">
        <v>179235</v>
      </c>
      <c r="Q749" s="3" t="s">
        <v>33</v>
      </c>
      <c r="R749" s="3" t="s">
        <v>34</v>
      </c>
    </row>
    <row r="750" spans="1:18" ht="165.75" x14ac:dyDescent="0.25">
      <c r="A750" s="3" t="s">
        <v>18</v>
      </c>
      <c r="B750" s="3" t="s">
        <v>19</v>
      </c>
      <c r="C750" s="3" t="s">
        <v>5002</v>
      </c>
      <c r="D750" s="3" t="s">
        <v>5003</v>
      </c>
      <c r="E750" s="3" t="s">
        <v>22</v>
      </c>
      <c r="F750" s="3" t="s">
        <v>23</v>
      </c>
      <c r="G750" s="3" t="s">
        <v>24</v>
      </c>
      <c r="H750" s="3" t="s">
        <v>25</v>
      </c>
      <c r="I750" s="3" t="s">
        <v>26</v>
      </c>
      <c r="J750" s="3" t="s">
        <v>27</v>
      </c>
      <c r="K750" s="3" t="s">
        <v>5025</v>
      </c>
      <c r="L750" s="3" t="s">
        <v>5026</v>
      </c>
      <c r="M750" s="3" t="s">
        <v>30</v>
      </c>
      <c r="N750" s="3" t="s">
        <v>31</v>
      </c>
      <c r="O750" s="3" t="s">
        <v>32</v>
      </c>
      <c r="P750" s="4">
        <v>277117</v>
      </c>
      <c r="Q750" s="3" t="s">
        <v>33</v>
      </c>
      <c r="R750" s="3" t="s">
        <v>34</v>
      </c>
    </row>
    <row r="751" spans="1:18" ht="165.75" x14ac:dyDescent="0.25">
      <c r="A751" s="3" t="s">
        <v>18</v>
      </c>
      <c r="B751" s="3" t="s">
        <v>19</v>
      </c>
      <c r="C751" s="3" t="s">
        <v>5002</v>
      </c>
      <c r="D751" s="3" t="s">
        <v>5003</v>
      </c>
      <c r="E751" s="3" t="s">
        <v>22</v>
      </c>
      <c r="F751" s="3" t="s">
        <v>35</v>
      </c>
      <c r="G751" s="3" t="s">
        <v>24</v>
      </c>
      <c r="H751" s="3" t="s">
        <v>36</v>
      </c>
      <c r="I751" s="3" t="s">
        <v>37</v>
      </c>
      <c r="J751" s="3" t="s">
        <v>38</v>
      </c>
      <c r="K751" s="3" t="s">
        <v>5027</v>
      </c>
      <c r="L751" s="3" t="s">
        <v>5028</v>
      </c>
      <c r="M751" s="3" t="s">
        <v>5029</v>
      </c>
      <c r="N751" s="3" t="s">
        <v>5030</v>
      </c>
      <c r="O751" s="3" t="s">
        <v>5031</v>
      </c>
      <c r="P751" s="4">
        <v>226390</v>
      </c>
      <c r="Q751" s="3" t="s">
        <v>33</v>
      </c>
      <c r="R751" s="3" t="s">
        <v>34</v>
      </c>
    </row>
    <row r="752" spans="1:18" ht="165.75" x14ac:dyDescent="0.25">
      <c r="A752" s="3" t="s">
        <v>18</v>
      </c>
      <c r="B752" s="3" t="s">
        <v>19</v>
      </c>
      <c r="C752" s="3" t="s">
        <v>5002</v>
      </c>
      <c r="D752" s="3" t="s">
        <v>5003</v>
      </c>
      <c r="E752" s="3" t="s">
        <v>22</v>
      </c>
      <c r="F752" s="3" t="s">
        <v>1608</v>
      </c>
      <c r="G752" s="3" t="s">
        <v>24</v>
      </c>
      <c r="H752" s="3" t="s">
        <v>5032</v>
      </c>
      <c r="I752" s="3" t="s">
        <v>5033</v>
      </c>
      <c r="J752" s="3" t="s">
        <v>5034</v>
      </c>
      <c r="K752" s="3" t="s">
        <v>5035</v>
      </c>
      <c r="L752" s="3" t="s">
        <v>5036</v>
      </c>
      <c r="M752" s="3" t="s">
        <v>5037</v>
      </c>
      <c r="N752" s="3" t="s">
        <v>5038</v>
      </c>
      <c r="O752" s="3" t="s">
        <v>5039</v>
      </c>
      <c r="P752" s="4">
        <v>141795</v>
      </c>
      <c r="Q752" s="3" t="s">
        <v>33</v>
      </c>
      <c r="R752" s="3" t="s">
        <v>34</v>
      </c>
    </row>
    <row r="753" spans="1:18" ht="165.75" x14ac:dyDescent="0.25">
      <c r="A753" s="3" t="s">
        <v>18</v>
      </c>
      <c r="B753" s="3" t="s">
        <v>19</v>
      </c>
      <c r="C753" s="3" t="s">
        <v>5002</v>
      </c>
      <c r="D753" s="3" t="s">
        <v>5003</v>
      </c>
      <c r="E753" s="3" t="s">
        <v>22</v>
      </c>
      <c r="F753" s="3" t="s">
        <v>4608</v>
      </c>
      <c r="G753" s="3" t="s">
        <v>24</v>
      </c>
      <c r="H753" s="3" t="s">
        <v>5040</v>
      </c>
      <c r="I753" s="3" t="s">
        <v>5041</v>
      </c>
      <c r="J753" s="3" t="s">
        <v>5042</v>
      </c>
      <c r="K753" s="3" t="s">
        <v>5043</v>
      </c>
      <c r="L753" s="3" t="s">
        <v>5044</v>
      </c>
      <c r="M753" s="3" t="s">
        <v>5045</v>
      </c>
      <c r="N753" s="3" t="s">
        <v>5046</v>
      </c>
      <c r="O753" s="3" t="s">
        <v>5047</v>
      </c>
      <c r="P753" s="4">
        <v>141740</v>
      </c>
      <c r="Q753" s="3" t="s">
        <v>33</v>
      </c>
      <c r="R753" s="3" t="s">
        <v>34</v>
      </c>
    </row>
    <row r="754" spans="1:18" ht="165.75" x14ac:dyDescent="0.25">
      <c r="A754" s="3" t="s">
        <v>18</v>
      </c>
      <c r="B754" s="3" t="s">
        <v>19</v>
      </c>
      <c r="C754" s="3" t="s">
        <v>5002</v>
      </c>
      <c r="D754" s="3" t="s">
        <v>5003</v>
      </c>
      <c r="E754" s="3" t="s">
        <v>22</v>
      </c>
      <c r="F754" s="3" t="s">
        <v>1928</v>
      </c>
      <c r="G754" s="3" t="s">
        <v>24</v>
      </c>
      <c r="H754" s="3" t="s">
        <v>5048</v>
      </c>
      <c r="I754" s="3" t="s">
        <v>5049</v>
      </c>
      <c r="J754" s="3" t="s">
        <v>5050</v>
      </c>
      <c r="K754" s="3" t="s">
        <v>5051</v>
      </c>
      <c r="L754" s="3" t="s">
        <v>5052</v>
      </c>
      <c r="M754" s="3" t="s">
        <v>5053</v>
      </c>
      <c r="N754" s="3" t="s">
        <v>5054</v>
      </c>
      <c r="O754" s="3" t="s">
        <v>5055</v>
      </c>
      <c r="P754" s="4">
        <v>467982</v>
      </c>
      <c r="Q754" s="3" t="s">
        <v>33</v>
      </c>
      <c r="R754" s="3" t="s">
        <v>34</v>
      </c>
    </row>
    <row r="755" spans="1:18" ht="165.75" x14ac:dyDescent="0.25">
      <c r="A755" s="3" t="s">
        <v>18</v>
      </c>
      <c r="B755" s="3" t="s">
        <v>19</v>
      </c>
      <c r="C755" s="3" t="s">
        <v>5002</v>
      </c>
      <c r="D755" s="3" t="s">
        <v>5003</v>
      </c>
      <c r="E755" s="3" t="s">
        <v>44</v>
      </c>
      <c r="F755" s="3" t="s">
        <v>2160</v>
      </c>
      <c r="G755" s="3" t="s">
        <v>46</v>
      </c>
      <c r="H755" s="3" t="s">
        <v>5056</v>
      </c>
      <c r="I755" s="3" t="s">
        <v>5057</v>
      </c>
      <c r="J755" s="3" t="s">
        <v>5058</v>
      </c>
      <c r="K755" s="3" t="s">
        <v>5059</v>
      </c>
      <c r="L755" s="3" t="s">
        <v>5060</v>
      </c>
      <c r="M755" s="3" t="s">
        <v>5061</v>
      </c>
      <c r="N755" s="3" t="s">
        <v>5062</v>
      </c>
      <c r="O755" s="3" t="s">
        <v>5063</v>
      </c>
      <c r="P755" s="4">
        <v>476471</v>
      </c>
      <c r="Q755" s="3" t="s">
        <v>33</v>
      </c>
      <c r="R755" s="3" t="s">
        <v>34</v>
      </c>
    </row>
    <row r="756" spans="1:18" ht="165.75" x14ac:dyDescent="0.25">
      <c r="A756" s="3" t="s">
        <v>18</v>
      </c>
      <c r="B756" s="3" t="s">
        <v>19</v>
      </c>
      <c r="C756" s="3" t="s">
        <v>5002</v>
      </c>
      <c r="D756" s="3" t="s">
        <v>5003</v>
      </c>
      <c r="E756" s="3" t="s">
        <v>22</v>
      </c>
      <c r="F756" s="3" t="s">
        <v>185</v>
      </c>
      <c r="G756" s="3" t="s">
        <v>219</v>
      </c>
      <c r="H756" s="3" t="s">
        <v>1326</v>
      </c>
      <c r="I756" s="3" t="s">
        <v>1327</v>
      </c>
      <c r="J756" s="3" t="s">
        <v>1328</v>
      </c>
      <c r="K756" s="3" t="s">
        <v>5064</v>
      </c>
      <c r="L756" s="3" t="s">
        <v>5065</v>
      </c>
      <c r="M756" s="3" t="s">
        <v>5066</v>
      </c>
      <c r="N756" s="3" t="s">
        <v>5067</v>
      </c>
      <c r="O756" s="3" t="s">
        <v>5068</v>
      </c>
      <c r="P756" s="4">
        <v>231421</v>
      </c>
      <c r="Q756" s="3" t="s">
        <v>33</v>
      </c>
      <c r="R756" s="3" t="s">
        <v>34</v>
      </c>
    </row>
    <row r="757" spans="1:18" ht="165.75" x14ac:dyDescent="0.25">
      <c r="A757" s="3" t="s">
        <v>18</v>
      </c>
      <c r="B757" s="3" t="s">
        <v>19</v>
      </c>
      <c r="C757" s="3" t="s">
        <v>4810</v>
      </c>
      <c r="D757" s="3" t="s">
        <v>4811</v>
      </c>
      <c r="E757" s="3" t="s">
        <v>22</v>
      </c>
      <c r="F757" s="3" t="s">
        <v>229</v>
      </c>
      <c r="G757" s="3" t="s">
        <v>24</v>
      </c>
      <c r="H757" s="3" t="s">
        <v>1377</v>
      </c>
      <c r="I757" s="3" t="s">
        <v>1378</v>
      </c>
      <c r="J757" s="3" t="s">
        <v>1379</v>
      </c>
      <c r="K757" s="3" t="s">
        <v>94</v>
      </c>
      <c r="L757" s="3" t="s">
        <v>5069</v>
      </c>
      <c r="M757" s="3" t="s">
        <v>5070</v>
      </c>
      <c r="N757" s="3" t="s">
        <v>5071</v>
      </c>
      <c r="O757" s="3" t="s">
        <v>5072</v>
      </c>
      <c r="P757" s="4">
        <v>1359270</v>
      </c>
      <c r="Q757" s="3" t="s">
        <v>33</v>
      </c>
      <c r="R757" s="3" t="s">
        <v>34</v>
      </c>
    </row>
    <row r="758" spans="1:18" ht="165.75" x14ac:dyDescent="0.25">
      <c r="A758" s="3" t="s">
        <v>18</v>
      </c>
      <c r="B758" s="3" t="s">
        <v>19</v>
      </c>
      <c r="C758" s="3" t="s">
        <v>5002</v>
      </c>
      <c r="D758" s="3" t="s">
        <v>5003</v>
      </c>
      <c r="E758" s="3" t="s">
        <v>68</v>
      </c>
      <c r="F758" s="3" t="s">
        <v>563</v>
      </c>
      <c r="G758" s="3" t="s">
        <v>46</v>
      </c>
      <c r="H758" s="3" t="s">
        <v>564</v>
      </c>
      <c r="I758" s="3" t="s">
        <v>565</v>
      </c>
      <c r="J758" s="3" t="s">
        <v>566</v>
      </c>
      <c r="K758" s="3" t="s">
        <v>5073</v>
      </c>
      <c r="L758" s="3" t="s">
        <v>5074</v>
      </c>
      <c r="M758" s="3" t="s">
        <v>5075</v>
      </c>
      <c r="N758" s="3" t="s">
        <v>5076</v>
      </c>
      <c r="O758" s="3" t="s">
        <v>5077</v>
      </c>
      <c r="P758" s="4">
        <v>52687</v>
      </c>
      <c r="Q758" s="3" t="s">
        <v>33</v>
      </c>
      <c r="R758" s="3" t="s">
        <v>34</v>
      </c>
    </row>
    <row r="759" spans="1:18" ht="165.75" x14ac:dyDescent="0.25">
      <c r="A759" s="3" t="s">
        <v>18</v>
      </c>
      <c r="B759" s="3" t="s">
        <v>19</v>
      </c>
      <c r="C759" s="3" t="s">
        <v>5002</v>
      </c>
      <c r="D759" s="3" t="s">
        <v>5003</v>
      </c>
      <c r="E759" s="3" t="s">
        <v>22</v>
      </c>
      <c r="F759" s="3" t="s">
        <v>23</v>
      </c>
      <c r="G759" s="3" t="s">
        <v>24</v>
      </c>
      <c r="H759" s="3" t="s">
        <v>850</v>
      </c>
      <c r="I759" s="3" t="s">
        <v>851</v>
      </c>
      <c r="J759" s="3" t="s">
        <v>852</v>
      </c>
      <c r="K759" s="3" t="s">
        <v>5078</v>
      </c>
      <c r="L759" s="3" t="s">
        <v>5079</v>
      </c>
      <c r="M759" s="3" t="s">
        <v>5080</v>
      </c>
      <c r="N759" s="3" t="s">
        <v>5081</v>
      </c>
      <c r="O759" s="3" t="s">
        <v>5082</v>
      </c>
      <c r="P759" s="4">
        <v>476360</v>
      </c>
      <c r="Q759" s="3" t="s">
        <v>33</v>
      </c>
      <c r="R759" s="3" t="s">
        <v>34</v>
      </c>
    </row>
    <row r="760" spans="1:18" ht="165.75" x14ac:dyDescent="0.25">
      <c r="A760" s="3" t="s">
        <v>18</v>
      </c>
      <c r="B760" s="3" t="s">
        <v>19</v>
      </c>
      <c r="C760" s="3" t="s">
        <v>5002</v>
      </c>
      <c r="D760" s="3" t="s">
        <v>5003</v>
      </c>
      <c r="E760" s="3" t="s">
        <v>44</v>
      </c>
      <c r="F760" s="3" t="s">
        <v>176</v>
      </c>
      <c r="G760" s="3" t="s">
        <v>46</v>
      </c>
      <c r="H760" s="3" t="s">
        <v>311</v>
      </c>
      <c r="I760" s="3" t="s">
        <v>312</v>
      </c>
      <c r="J760" s="3" t="s">
        <v>313</v>
      </c>
      <c r="K760" s="3" t="s">
        <v>5083</v>
      </c>
      <c r="L760" s="3" t="s">
        <v>5084</v>
      </c>
      <c r="M760" s="3" t="s">
        <v>5085</v>
      </c>
      <c r="N760" s="3" t="s">
        <v>5086</v>
      </c>
      <c r="O760" s="3" t="s">
        <v>5087</v>
      </c>
      <c r="P760" s="4">
        <v>479874</v>
      </c>
      <c r="Q760" s="3" t="s">
        <v>33</v>
      </c>
      <c r="R760" s="3" t="s">
        <v>34</v>
      </c>
    </row>
    <row r="761" spans="1:18" ht="178.5" x14ac:dyDescent="0.25">
      <c r="A761" s="3" t="s">
        <v>18</v>
      </c>
      <c r="B761" s="3" t="s">
        <v>19</v>
      </c>
      <c r="C761" s="3" t="s">
        <v>4919</v>
      </c>
      <c r="D761" s="3"/>
      <c r="E761" s="3" t="s">
        <v>22</v>
      </c>
      <c r="F761" s="3" t="s">
        <v>229</v>
      </c>
      <c r="G761" s="3" t="s">
        <v>24</v>
      </c>
      <c r="H761" s="3" t="s">
        <v>1377</v>
      </c>
      <c r="I761" s="3" t="s">
        <v>1378</v>
      </c>
      <c r="J761" s="3" t="s">
        <v>1379</v>
      </c>
      <c r="K761" s="3" t="s">
        <v>5088</v>
      </c>
      <c r="L761" s="3" t="s">
        <v>5089</v>
      </c>
      <c r="M761" s="3" t="s">
        <v>5090</v>
      </c>
      <c r="N761" s="3" t="s">
        <v>5091</v>
      </c>
      <c r="O761" s="3" t="s">
        <v>5092</v>
      </c>
      <c r="P761" s="4">
        <v>500000</v>
      </c>
      <c r="Q761" s="3" t="s">
        <v>33</v>
      </c>
      <c r="R761" s="3" t="s">
        <v>34</v>
      </c>
    </row>
    <row r="762" spans="1:18" ht="178.5" x14ac:dyDescent="0.25">
      <c r="A762" s="3" t="s">
        <v>18</v>
      </c>
      <c r="B762" s="3" t="s">
        <v>19</v>
      </c>
      <c r="C762" s="3" t="s">
        <v>4919</v>
      </c>
      <c r="D762" s="3"/>
      <c r="E762" s="3" t="s">
        <v>22</v>
      </c>
      <c r="F762" s="3" t="s">
        <v>124</v>
      </c>
      <c r="G762" s="3" t="s">
        <v>46</v>
      </c>
      <c r="H762" s="3" t="s">
        <v>125</v>
      </c>
      <c r="I762" s="3" t="s">
        <v>126</v>
      </c>
      <c r="J762" s="3" t="s">
        <v>127</v>
      </c>
      <c r="K762" s="3" t="s">
        <v>5093</v>
      </c>
      <c r="L762" s="3" t="s">
        <v>5094</v>
      </c>
      <c r="M762" s="3" t="s">
        <v>5095</v>
      </c>
      <c r="N762" s="3" t="s">
        <v>5096</v>
      </c>
      <c r="O762" s="3" t="s">
        <v>5097</v>
      </c>
      <c r="P762" s="4">
        <v>497753</v>
      </c>
      <c r="Q762" s="3" t="s">
        <v>33</v>
      </c>
      <c r="R762" s="3" t="s">
        <v>34</v>
      </c>
    </row>
    <row r="763" spans="1:18" ht="165.75" x14ac:dyDescent="0.25">
      <c r="A763" s="3" t="s">
        <v>18</v>
      </c>
      <c r="B763" s="3" t="s">
        <v>19</v>
      </c>
      <c r="C763" s="3" t="s">
        <v>5002</v>
      </c>
      <c r="D763" s="3" t="s">
        <v>5003</v>
      </c>
      <c r="E763" s="3" t="s">
        <v>22</v>
      </c>
      <c r="F763" s="3" t="s">
        <v>124</v>
      </c>
      <c r="G763" s="3" t="s">
        <v>46</v>
      </c>
      <c r="H763" s="3" t="s">
        <v>5098</v>
      </c>
      <c r="I763" s="3" t="s">
        <v>5099</v>
      </c>
      <c r="J763" s="3" t="s">
        <v>5100</v>
      </c>
      <c r="K763" s="3" t="s">
        <v>5101</v>
      </c>
      <c r="L763" s="3" t="s">
        <v>5102</v>
      </c>
      <c r="M763" s="3" t="s">
        <v>5103</v>
      </c>
      <c r="N763" s="3" t="s">
        <v>5104</v>
      </c>
      <c r="O763" s="3" t="s">
        <v>5105</v>
      </c>
      <c r="P763" s="4">
        <v>444390</v>
      </c>
      <c r="Q763" s="3" t="s">
        <v>33</v>
      </c>
      <c r="R763" s="3" t="s">
        <v>34</v>
      </c>
    </row>
    <row r="764" spans="1:18" ht="165.75" x14ac:dyDescent="0.25">
      <c r="A764" s="3" t="s">
        <v>18</v>
      </c>
      <c r="B764" s="3" t="s">
        <v>19</v>
      </c>
      <c r="C764" s="3" t="s">
        <v>5002</v>
      </c>
      <c r="D764" s="3" t="s">
        <v>5003</v>
      </c>
      <c r="E764" s="3" t="s">
        <v>44</v>
      </c>
      <c r="F764" s="3" t="s">
        <v>1295</v>
      </c>
      <c r="G764" s="3" t="s">
        <v>46</v>
      </c>
      <c r="H764" s="3" t="s">
        <v>5106</v>
      </c>
      <c r="I764" s="3" t="s">
        <v>5107</v>
      </c>
      <c r="J764" s="3" t="s">
        <v>5108</v>
      </c>
      <c r="K764" s="3" t="s">
        <v>5109</v>
      </c>
      <c r="L764" s="3" t="s">
        <v>5110</v>
      </c>
      <c r="M764" s="3" t="s">
        <v>5111</v>
      </c>
      <c r="N764" s="3" t="s">
        <v>5112</v>
      </c>
      <c r="O764" s="3" t="s">
        <v>5113</v>
      </c>
      <c r="P764" s="4">
        <v>480000</v>
      </c>
      <c r="Q764" s="3" t="s">
        <v>33</v>
      </c>
      <c r="R764" s="3" t="s">
        <v>34</v>
      </c>
    </row>
    <row r="765" spans="1:18" ht="165.75" x14ac:dyDescent="0.25">
      <c r="A765" s="3" t="s">
        <v>18</v>
      </c>
      <c r="B765" s="3" t="s">
        <v>19</v>
      </c>
      <c r="C765" s="3" t="s">
        <v>5002</v>
      </c>
      <c r="D765" s="3" t="s">
        <v>5003</v>
      </c>
      <c r="E765" s="3" t="s">
        <v>22</v>
      </c>
      <c r="F765" s="3" t="s">
        <v>124</v>
      </c>
      <c r="G765" s="3" t="s">
        <v>46</v>
      </c>
      <c r="H765" s="3" t="s">
        <v>125</v>
      </c>
      <c r="I765" s="3" t="s">
        <v>126</v>
      </c>
      <c r="J765" s="3" t="s">
        <v>127</v>
      </c>
      <c r="K765" s="3" t="s">
        <v>5114</v>
      </c>
      <c r="L765" s="3" t="s">
        <v>5115</v>
      </c>
      <c r="M765" s="3" t="s">
        <v>5095</v>
      </c>
      <c r="N765" s="3" t="s">
        <v>5096</v>
      </c>
      <c r="O765" s="3" t="s">
        <v>5097</v>
      </c>
      <c r="P765" s="4">
        <v>154286</v>
      </c>
      <c r="Q765" s="3" t="s">
        <v>33</v>
      </c>
      <c r="R765" s="3" t="s">
        <v>34</v>
      </c>
    </row>
    <row r="766" spans="1:18" ht="165.75" x14ac:dyDescent="0.25">
      <c r="A766" s="3" t="s">
        <v>18</v>
      </c>
      <c r="B766" s="3" t="s">
        <v>19</v>
      </c>
      <c r="C766" s="3" t="s">
        <v>5002</v>
      </c>
      <c r="D766" s="3" t="s">
        <v>5003</v>
      </c>
      <c r="E766" s="3" t="s">
        <v>44</v>
      </c>
      <c r="F766" s="3" t="s">
        <v>4587</v>
      </c>
      <c r="G766" s="3" t="s">
        <v>46</v>
      </c>
      <c r="H766" s="3" t="s">
        <v>4282</v>
      </c>
      <c r="I766" s="3" t="s">
        <v>4588</v>
      </c>
      <c r="J766" s="3" t="s">
        <v>4589</v>
      </c>
      <c r="K766" s="3" t="s">
        <v>5116</v>
      </c>
      <c r="L766" s="3" t="s">
        <v>5117</v>
      </c>
      <c r="M766" s="3" t="s">
        <v>4592</v>
      </c>
      <c r="N766" s="3" t="s">
        <v>4593</v>
      </c>
      <c r="O766" s="3" t="s">
        <v>4594</v>
      </c>
      <c r="P766" s="4">
        <v>353940</v>
      </c>
      <c r="Q766" s="3" t="s">
        <v>33</v>
      </c>
      <c r="R766" s="3" t="s">
        <v>34</v>
      </c>
    </row>
    <row r="767" spans="1:18" ht="204" x14ac:dyDescent="0.25">
      <c r="A767" s="3" t="s">
        <v>18</v>
      </c>
      <c r="B767" s="3" t="s">
        <v>19</v>
      </c>
      <c r="C767" s="3" t="s">
        <v>4987</v>
      </c>
      <c r="D767" s="3"/>
      <c r="E767" s="3" t="s">
        <v>44</v>
      </c>
      <c r="F767" s="3" t="s">
        <v>410</v>
      </c>
      <c r="G767" s="3" t="s">
        <v>46</v>
      </c>
      <c r="H767" s="3" t="s">
        <v>411</v>
      </c>
      <c r="I767" s="3" t="s">
        <v>412</v>
      </c>
      <c r="J767" s="3" t="s">
        <v>413</v>
      </c>
      <c r="K767" s="3" t="s">
        <v>5118</v>
      </c>
      <c r="L767" s="3" t="s">
        <v>5119</v>
      </c>
      <c r="M767" s="3" t="s">
        <v>5120</v>
      </c>
      <c r="N767" s="3" t="s">
        <v>5121</v>
      </c>
      <c r="O767" s="3" t="s">
        <v>5122</v>
      </c>
      <c r="P767" s="4">
        <v>131830</v>
      </c>
      <c r="Q767" s="3" t="s">
        <v>33</v>
      </c>
      <c r="R767" s="3" t="s">
        <v>34</v>
      </c>
    </row>
    <row r="768" spans="1:18" ht="165.75" x14ac:dyDescent="0.25">
      <c r="A768" s="3" t="s">
        <v>18</v>
      </c>
      <c r="B768" s="3" t="s">
        <v>19</v>
      </c>
      <c r="C768" s="3" t="s">
        <v>5002</v>
      </c>
      <c r="D768" s="3" t="s">
        <v>5123</v>
      </c>
      <c r="E768" s="3" t="s">
        <v>44</v>
      </c>
      <c r="F768" s="3" t="s">
        <v>45</v>
      </c>
      <c r="G768" s="3" t="s">
        <v>46</v>
      </c>
      <c r="H768" s="3" t="s">
        <v>47</v>
      </c>
      <c r="I768" s="3" t="s">
        <v>48</v>
      </c>
      <c r="J768" s="3" t="s">
        <v>49</v>
      </c>
      <c r="K768" s="3" t="s">
        <v>5124</v>
      </c>
      <c r="L768" s="3" t="s">
        <v>5125</v>
      </c>
      <c r="M768" s="3" t="s">
        <v>5126</v>
      </c>
      <c r="N768" s="3" t="s">
        <v>5127</v>
      </c>
      <c r="O768" s="3" t="s">
        <v>5128</v>
      </c>
      <c r="P768" s="4">
        <v>296459</v>
      </c>
      <c r="Q768" s="3" t="s">
        <v>33</v>
      </c>
      <c r="R768" s="3" t="s">
        <v>34</v>
      </c>
    </row>
    <row r="769" spans="1:18" ht="165.75" x14ac:dyDescent="0.25">
      <c r="A769" s="3" t="s">
        <v>18</v>
      </c>
      <c r="B769" s="3" t="s">
        <v>19</v>
      </c>
      <c r="C769" s="3" t="s">
        <v>5002</v>
      </c>
      <c r="D769" s="3" t="s">
        <v>5123</v>
      </c>
      <c r="E769" s="3" t="s">
        <v>22</v>
      </c>
      <c r="F769" s="3" t="s">
        <v>23</v>
      </c>
      <c r="G769" s="3" t="s">
        <v>24</v>
      </c>
      <c r="H769" s="3" t="s">
        <v>5129</v>
      </c>
      <c r="I769" s="3" t="s">
        <v>5130</v>
      </c>
      <c r="J769" s="3" t="s">
        <v>5131</v>
      </c>
      <c r="K769" s="3" t="s">
        <v>5132</v>
      </c>
      <c r="L769" s="3" t="s">
        <v>5133</v>
      </c>
      <c r="M769" s="3" t="s">
        <v>5134</v>
      </c>
      <c r="N769" s="3" t="s">
        <v>5135</v>
      </c>
      <c r="O769" s="3" t="s">
        <v>5136</v>
      </c>
      <c r="P769" s="4">
        <v>172613</v>
      </c>
      <c r="Q769" s="3" t="s">
        <v>33</v>
      </c>
      <c r="R769" s="3" t="s">
        <v>34</v>
      </c>
    </row>
    <row r="770" spans="1:18" ht="178.5" x14ac:dyDescent="0.25">
      <c r="A770" s="3" t="s">
        <v>18</v>
      </c>
      <c r="B770" s="3" t="s">
        <v>19</v>
      </c>
      <c r="C770" s="3" t="s">
        <v>4695</v>
      </c>
      <c r="D770" s="3"/>
      <c r="E770" s="3" t="s">
        <v>44</v>
      </c>
      <c r="F770" s="3" t="s">
        <v>195</v>
      </c>
      <c r="G770" s="3" t="s">
        <v>46</v>
      </c>
      <c r="H770" s="3" t="s">
        <v>196</v>
      </c>
      <c r="I770" s="3" t="s">
        <v>197</v>
      </c>
      <c r="J770" s="3" t="s">
        <v>198</v>
      </c>
      <c r="K770" s="3" t="s">
        <v>5137</v>
      </c>
      <c r="L770" s="3" t="s">
        <v>5138</v>
      </c>
      <c r="M770" s="3" t="s">
        <v>5139</v>
      </c>
      <c r="N770" s="3" t="s">
        <v>5140</v>
      </c>
      <c r="O770" s="3" t="s">
        <v>5141</v>
      </c>
      <c r="P770" s="4">
        <v>748606</v>
      </c>
      <c r="Q770" s="3" t="s">
        <v>33</v>
      </c>
      <c r="R770" s="3" t="s">
        <v>34</v>
      </c>
    </row>
    <row r="771" spans="1:18" ht="178.5" x14ac:dyDescent="0.25">
      <c r="A771" s="3" t="s">
        <v>18</v>
      </c>
      <c r="B771" s="3" t="s">
        <v>19</v>
      </c>
      <c r="C771" s="3" t="s">
        <v>4695</v>
      </c>
      <c r="D771" s="3"/>
      <c r="E771" s="3" t="s">
        <v>68</v>
      </c>
      <c r="F771" s="3" t="s">
        <v>563</v>
      </c>
      <c r="G771" s="3" t="s">
        <v>46</v>
      </c>
      <c r="H771" s="3" t="s">
        <v>564</v>
      </c>
      <c r="I771" s="3" t="s">
        <v>565</v>
      </c>
      <c r="J771" s="3" t="s">
        <v>566</v>
      </c>
      <c r="K771" s="3" t="s">
        <v>94</v>
      </c>
      <c r="L771" s="3" t="s">
        <v>5142</v>
      </c>
      <c r="M771" s="3" t="s">
        <v>5143</v>
      </c>
      <c r="N771" s="3" t="s">
        <v>5144</v>
      </c>
      <c r="O771" s="3" t="s">
        <v>5145</v>
      </c>
      <c r="P771" s="4">
        <v>500000</v>
      </c>
      <c r="Q771" s="3" t="s">
        <v>33</v>
      </c>
      <c r="R771" s="3" t="s">
        <v>34</v>
      </c>
    </row>
    <row r="772" spans="1:18" ht="178.5" x14ac:dyDescent="0.25">
      <c r="A772" s="3" t="s">
        <v>18</v>
      </c>
      <c r="B772" s="3" t="s">
        <v>19</v>
      </c>
      <c r="C772" s="3" t="s">
        <v>4695</v>
      </c>
      <c r="D772" s="3"/>
      <c r="E772" s="3" t="s">
        <v>44</v>
      </c>
      <c r="F772" s="3" t="s">
        <v>167</v>
      </c>
      <c r="G772" s="3" t="s">
        <v>46</v>
      </c>
      <c r="H772" s="3" t="s">
        <v>168</v>
      </c>
      <c r="I772" s="3" t="s">
        <v>169</v>
      </c>
      <c r="J772" s="3" t="s">
        <v>170</v>
      </c>
      <c r="K772" s="3" t="s">
        <v>94</v>
      </c>
      <c r="L772" s="3" t="s">
        <v>5146</v>
      </c>
      <c r="M772" s="3" t="s">
        <v>4807</v>
      </c>
      <c r="N772" s="3" t="s">
        <v>4808</v>
      </c>
      <c r="O772" s="3" t="s">
        <v>4809</v>
      </c>
      <c r="P772" s="4">
        <v>422197</v>
      </c>
      <c r="Q772" s="3" t="s">
        <v>33</v>
      </c>
      <c r="R772" s="3" t="s">
        <v>34</v>
      </c>
    </row>
    <row r="773" spans="1:18" ht="63.75" x14ac:dyDescent="0.25">
      <c r="A773" s="3" t="s">
        <v>87</v>
      </c>
      <c r="B773" s="3" t="s">
        <v>19</v>
      </c>
      <c r="C773" s="3" t="s">
        <v>5147</v>
      </c>
      <c r="D773" s="3"/>
      <c r="E773" s="3" t="s">
        <v>22</v>
      </c>
      <c r="F773" s="3" t="s">
        <v>1143</v>
      </c>
      <c r="G773" s="3" t="s">
        <v>24</v>
      </c>
      <c r="H773" s="3" t="s">
        <v>1144</v>
      </c>
      <c r="I773" s="3" t="s">
        <v>1145</v>
      </c>
      <c r="J773" s="3" t="s">
        <v>1146</v>
      </c>
      <c r="K773" s="3" t="s">
        <v>5148</v>
      </c>
      <c r="L773" s="3" t="s">
        <v>5149</v>
      </c>
      <c r="M773" s="3" t="s">
        <v>5150</v>
      </c>
      <c r="N773" s="3" t="s">
        <v>5151</v>
      </c>
      <c r="O773" s="3" t="s">
        <v>5152</v>
      </c>
      <c r="P773" s="4">
        <v>199669</v>
      </c>
      <c r="Q773" s="3" t="s">
        <v>33</v>
      </c>
      <c r="R773" s="3" t="s">
        <v>34</v>
      </c>
    </row>
    <row r="774" spans="1:18" ht="63.75" x14ac:dyDescent="0.25">
      <c r="A774" s="3" t="s">
        <v>87</v>
      </c>
      <c r="B774" s="3" t="s">
        <v>19</v>
      </c>
      <c r="C774" s="3" t="s">
        <v>5147</v>
      </c>
      <c r="D774" s="3"/>
      <c r="E774" s="3" t="s">
        <v>68</v>
      </c>
      <c r="F774" s="3" t="s">
        <v>563</v>
      </c>
      <c r="G774" s="3" t="s">
        <v>46</v>
      </c>
      <c r="H774" s="3" t="s">
        <v>564</v>
      </c>
      <c r="I774" s="3" t="s">
        <v>565</v>
      </c>
      <c r="J774" s="3" t="s">
        <v>566</v>
      </c>
      <c r="K774" s="3" t="s">
        <v>5153</v>
      </c>
      <c r="L774" s="3" t="s">
        <v>5154</v>
      </c>
      <c r="M774" s="3" t="s">
        <v>1211</v>
      </c>
      <c r="N774" s="3" t="s">
        <v>1212</v>
      </c>
      <c r="O774" s="3" t="s">
        <v>1213</v>
      </c>
      <c r="P774" s="4">
        <v>200000</v>
      </c>
      <c r="Q774" s="3" t="s">
        <v>33</v>
      </c>
      <c r="R774" s="3" t="s">
        <v>34</v>
      </c>
    </row>
    <row r="775" spans="1:18" ht="191.25" x14ac:dyDescent="0.25">
      <c r="A775" s="3" t="s">
        <v>18</v>
      </c>
      <c r="B775" s="3" t="s">
        <v>19</v>
      </c>
      <c r="C775" s="3" t="s">
        <v>5155</v>
      </c>
      <c r="D775" s="3" t="s">
        <v>5156</v>
      </c>
      <c r="E775" s="3" t="s">
        <v>68</v>
      </c>
      <c r="F775" s="3" t="s">
        <v>563</v>
      </c>
      <c r="G775" s="3" t="s">
        <v>46</v>
      </c>
      <c r="H775" s="3" t="s">
        <v>564</v>
      </c>
      <c r="I775" s="3" t="s">
        <v>565</v>
      </c>
      <c r="J775" s="3" t="s">
        <v>566</v>
      </c>
      <c r="K775" s="3" t="s">
        <v>5157</v>
      </c>
      <c r="L775" s="3" t="s">
        <v>5158</v>
      </c>
      <c r="M775" s="3" t="s">
        <v>5159</v>
      </c>
      <c r="N775" s="3" t="s">
        <v>1085</v>
      </c>
      <c r="O775" s="3" t="s">
        <v>5160</v>
      </c>
      <c r="P775" s="4">
        <v>189052</v>
      </c>
      <c r="Q775" s="3" t="s">
        <v>33</v>
      </c>
      <c r="R775" s="3" t="s">
        <v>34</v>
      </c>
    </row>
    <row r="776" spans="1:18" ht="191.25" x14ac:dyDescent="0.25">
      <c r="A776" s="3" t="s">
        <v>18</v>
      </c>
      <c r="B776" s="3" t="s">
        <v>19</v>
      </c>
      <c r="C776" s="3" t="s">
        <v>5155</v>
      </c>
      <c r="D776" s="3" t="s">
        <v>5156</v>
      </c>
      <c r="E776" s="3" t="s">
        <v>44</v>
      </c>
      <c r="F776" s="3" t="s">
        <v>176</v>
      </c>
      <c r="G776" s="3" t="s">
        <v>46</v>
      </c>
      <c r="H776" s="3" t="s">
        <v>311</v>
      </c>
      <c r="I776" s="3" t="s">
        <v>5161</v>
      </c>
      <c r="J776" s="3" t="s">
        <v>5162</v>
      </c>
      <c r="K776" s="3" t="s">
        <v>5163</v>
      </c>
      <c r="L776" s="3" t="s">
        <v>5164</v>
      </c>
      <c r="M776" s="3" t="s">
        <v>5165</v>
      </c>
      <c r="N776" s="3" t="s">
        <v>5166</v>
      </c>
      <c r="O776" s="3" t="s">
        <v>5167</v>
      </c>
      <c r="P776" s="4">
        <v>186860</v>
      </c>
      <c r="Q776" s="3" t="s">
        <v>33</v>
      </c>
      <c r="R776" s="3" t="s">
        <v>34</v>
      </c>
    </row>
    <row r="777" spans="1:18" ht="165.75" x14ac:dyDescent="0.25">
      <c r="A777" s="3" t="s">
        <v>18</v>
      </c>
      <c r="B777" s="3" t="s">
        <v>19</v>
      </c>
      <c r="C777" s="3" t="s">
        <v>5002</v>
      </c>
      <c r="D777" s="3" t="s">
        <v>5123</v>
      </c>
      <c r="E777" s="3" t="s">
        <v>44</v>
      </c>
      <c r="F777" s="3" t="s">
        <v>167</v>
      </c>
      <c r="G777" s="3" t="s">
        <v>219</v>
      </c>
      <c r="H777" s="3" t="s">
        <v>5168</v>
      </c>
      <c r="I777" s="3" t="s">
        <v>5169</v>
      </c>
      <c r="J777" s="3" t="s">
        <v>5170</v>
      </c>
      <c r="K777" s="3" t="s">
        <v>5171</v>
      </c>
      <c r="L777" s="3" t="s">
        <v>5172</v>
      </c>
      <c r="M777" s="3" t="s">
        <v>5173</v>
      </c>
      <c r="N777" s="3" t="s">
        <v>5174</v>
      </c>
      <c r="O777" s="3" t="s">
        <v>5175</v>
      </c>
      <c r="P777" s="4">
        <v>300000</v>
      </c>
      <c r="Q777" s="3" t="s">
        <v>33</v>
      </c>
      <c r="R777" s="3" t="s">
        <v>34</v>
      </c>
    </row>
    <row r="778" spans="1:18" ht="165.75" x14ac:dyDescent="0.25">
      <c r="A778" s="3" t="s">
        <v>18</v>
      </c>
      <c r="B778" s="3" t="s">
        <v>19</v>
      </c>
      <c r="C778" s="3" t="s">
        <v>5002</v>
      </c>
      <c r="D778" s="3" t="s">
        <v>5123</v>
      </c>
      <c r="E778" s="3" t="s">
        <v>44</v>
      </c>
      <c r="F778" s="3" t="s">
        <v>410</v>
      </c>
      <c r="G778" s="3" t="s">
        <v>46</v>
      </c>
      <c r="H778" s="3" t="s">
        <v>4282</v>
      </c>
      <c r="I778" s="3" t="s">
        <v>4283</v>
      </c>
      <c r="J778" s="3" t="s">
        <v>4284</v>
      </c>
      <c r="K778" s="3" t="s">
        <v>5176</v>
      </c>
      <c r="L778" s="3" t="s">
        <v>5177</v>
      </c>
      <c r="M778" s="3" t="s">
        <v>5178</v>
      </c>
      <c r="N778" s="3" t="s">
        <v>5179</v>
      </c>
      <c r="O778" s="3" t="s">
        <v>5180</v>
      </c>
      <c r="P778" s="4">
        <v>277481</v>
      </c>
      <c r="Q778" s="3" t="s">
        <v>33</v>
      </c>
      <c r="R778" s="3" t="s">
        <v>34</v>
      </c>
    </row>
    <row r="779" spans="1:18" ht="165.75" x14ac:dyDescent="0.25">
      <c r="A779" s="3" t="s">
        <v>18</v>
      </c>
      <c r="B779" s="3" t="s">
        <v>19</v>
      </c>
      <c r="C779" s="3" t="s">
        <v>5002</v>
      </c>
      <c r="D779" s="3" t="s">
        <v>5123</v>
      </c>
      <c r="E779" s="3" t="s">
        <v>22</v>
      </c>
      <c r="F779" s="3" t="s">
        <v>23</v>
      </c>
      <c r="G779" s="3" t="s">
        <v>24</v>
      </c>
      <c r="H779" s="3" t="s">
        <v>5181</v>
      </c>
      <c r="I779" s="3" t="s">
        <v>5182</v>
      </c>
      <c r="J779" s="3" t="s">
        <v>5183</v>
      </c>
      <c r="K779" s="3" t="s">
        <v>5184</v>
      </c>
      <c r="L779" s="3" t="s">
        <v>5185</v>
      </c>
      <c r="M779" s="3" t="s">
        <v>5186</v>
      </c>
      <c r="N779" s="3" t="s">
        <v>5187</v>
      </c>
      <c r="O779" s="3" t="s">
        <v>5188</v>
      </c>
      <c r="P779" s="4">
        <v>300000</v>
      </c>
      <c r="Q779" s="3" t="s">
        <v>33</v>
      </c>
      <c r="R779" s="3" t="s">
        <v>34</v>
      </c>
    </row>
    <row r="780" spans="1:18" ht="165.75" x14ac:dyDescent="0.25">
      <c r="A780" s="3" t="s">
        <v>18</v>
      </c>
      <c r="B780" s="3" t="s">
        <v>19</v>
      </c>
      <c r="C780" s="3" t="s">
        <v>5002</v>
      </c>
      <c r="D780" s="3" t="s">
        <v>5123</v>
      </c>
      <c r="E780" s="3" t="s">
        <v>44</v>
      </c>
      <c r="F780" s="3" t="s">
        <v>5189</v>
      </c>
      <c r="G780" s="3" t="s">
        <v>24</v>
      </c>
      <c r="H780" s="3" t="s">
        <v>5190</v>
      </c>
      <c r="I780" s="3" t="s">
        <v>5191</v>
      </c>
      <c r="J780" s="3" t="s">
        <v>5192</v>
      </c>
      <c r="K780" s="3" t="s">
        <v>5193</v>
      </c>
      <c r="L780" s="3" t="s">
        <v>5194</v>
      </c>
      <c r="M780" s="3" t="s">
        <v>5195</v>
      </c>
      <c r="N780" s="3" t="s">
        <v>5196</v>
      </c>
      <c r="O780" s="3" t="s">
        <v>5197</v>
      </c>
      <c r="P780" s="4">
        <v>297634</v>
      </c>
      <c r="Q780" s="3" t="s">
        <v>33</v>
      </c>
      <c r="R780" s="3" t="s">
        <v>34</v>
      </c>
    </row>
    <row r="781" spans="1:18" ht="165.75" x14ac:dyDescent="0.25">
      <c r="A781" s="3" t="s">
        <v>18</v>
      </c>
      <c r="B781" s="3" t="s">
        <v>19</v>
      </c>
      <c r="C781" s="3" t="s">
        <v>5002</v>
      </c>
      <c r="D781" s="3" t="s">
        <v>5123</v>
      </c>
      <c r="E781" s="3" t="s">
        <v>22</v>
      </c>
      <c r="F781" s="3" t="s">
        <v>328</v>
      </c>
      <c r="G781" s="3" t="s">
        <v>46</v>
      </c>
      <c r="H781" s="3" t="s">
        <v>5198</v>
      </c>
      <c r="I781" s="3" t="s">
        <v>5199</v>
      </c>
      <c r="J781" s="3" t="s">
        <v>5200</v>
      </c>
      <c r="K781" s="3" t="s">
        <v>5201</v>
      </c>
      <c r="L781" s="3" t="s">
        <v>5202</v>
      </c>
      <c r="M781" s="3" t="s">
        <v>5203</v>
      </c>
      <c r="N781" s="3" t="s">
        <v>5204</v>
      </c>
      <c r="O781" s="3" t="s">
        <v>5205</v>
      </c>
      <c r="P781" s="4">
        <v>211271</v>
      </c>
      <c r="Q781" s="3" t="s">
        <v>33</v>
      </c>
      <c r="R781" s="3" t="s">
        <v>34</v>
      </c>
    </row>
    <row r="782" spans="1:18" ht="191.25" x14ac:dyDescent="0.25">
      <c r="A782" s="3" t="s">
        <v>18</v>
      </c>
      <c r="B782" s="3" t="s">
        <v>19</v>
      </c>
      <c r="C782" s="3" t="s">
        <v>5155</v>
      </c>
      <c r="D782" s="3" t="s">
        <v>5156</v>
      </c>
      <c r="E782" s="3" t="s">
        <v>22</v>
      </c>
      <c r="F782" s="3" t="s">
        <v>138</v>
      </c>
      <c r="G782" s="3" t="s">
        <v>24</v>
      </c>
      <c r="H782" s="3" t="s">
        <v>139</v>
      </c>
      <c r="I782" s="3" t="s">
        <v>140</v>
      </c>
      <c r="J782" s="3" t="s">
        <v>141</v>
      </c>
      <c r="K782" s="3" t="s">
        <v>5206</v>
      </c>
      <c r="L782" s="3" t="s">
        <v>5207</v>
      </c>
      <c r="M782" s="3" t="s">
        <v>5208</v>
      </c>
      <c r="N782" s="3" t="s">
        <v>5209</v>
      </c>
      <c r="O782" s="3" t="s">
        <v>5210</v>
      </c>
      <c r="P782" s="4">
        <v>200000</v>
      </c>
      <c r="Q782" s="3" t="s">
        <v>33</v>
      </c>
      <c r="R782" s="3" t="s">
        <v>34</v>
      </c>
    </row>
    <row r="783" spans="1:18" ht="63.75" x14ac:dyDescent="0.25">
      <c r="A783" s="3" t="s">
        <v>87</v>
      </c>
      <c r="B783" s="3" t="s">
        <v>19</v>
      </c>
      <c r="C783" s="3" t="s">
        <v>5211</v>
      </c>
      <c r="D783" s="3"/>
      <c r="E783" s="3" t="s">
        <v>22</v>
      </c>
      <c r="F783" s="3" t="s">
        <v>185</v>
      </c>
      <c r="G783" s="3" t="s">
        <v>24</v>
      </c>
      <c r="H783" s="3" t="s">
        <v>1273</v>
      </c>
      <c r="I783" s="3" t="s">
        <v>1274</v>
      </c>
      <c r="J783" s="3" t="s">
        <v>1275</v>
      </c>
      <c r="K783" s="3" t="s">
        <v>5212</v>
      </c>
      <c r="L783" s="3" t="s">
        <v>5213</v>
      </c>
      <c r="M783" s="3" t="s">
        <v>5214</v>
      </c>
      <c r="N783" s="3" t="s">
        <v>5215</v>
      </c>
      <c r="O783" s="3" t="s">
        <v>5216</v>
      </c>
      <c r="P783" s="4">
        <v>173953</v>
      </c>
      <c r="Q783" s="3" t="s">
        <v>33</v>
      </c>
      <c r="R783" s="3" t="s">
        <v>34</v>
      </c>
    </row>
    <row r="784" spans="1:18" ht="89.25" x14ac:dyDescent="0.25">
      <c r="A784" s="3" t="s">
        <v>382</v>
      </c>
      <c r="B784" s="3" t="s">
        <v>19</v>
      </c>
      <c r="C784" s="3" t="s">
        <v>5217</v>
      </c>
      <c r="D784" s="3" t="s">
        <v>5218</v>
      </c>
      <c r="E784" s="3" t="s">
        <v>44</v>
      </c>
      <c r="F784" s="3" t="s">
        <v>352</v>
      </c>
      <c r="G784" s="3" t="s">
        <v>46</v>
      </c>
      <c r="H784" s="3" t="s">
        <v>353</v>
      </c>
      <c r="I784" s="3" t="s">
        <v>354</v>
      </c>
      <c r="J784" s="3" t="s">
        <v>355</v>
      </c>
      <c r="K784" s="3" t="s">
        <v>5219</v>
      </c>
      <c r="L784" s="3" t="s">
        <v>5220</v>
      </c>
      <c r="M784" s="3" t="s">
        <v>5221</v>
      </c>
      <c r="N784" s="3" t="s">
        <v>5222</v>
      </c>
      <c r="O784" s="3" t="s">
        <v>5223</v>
      </c>
      <c r="P784" s="4">
        <v>3223158</v>
      </c>
      <c r="Q784" s="3" t="s">
        <v>33</v>
      </c>
      <c r="R784" s="3" t="s">
        <v>34</v>
      </c>
    </row>
    <row r="785" spans="1:18" ht="89.25" x14ac:dyDescent="0.25">
      <c r="A785" s="3" t="s">
        <v>382</v>
      </c>
      <c r="B785" s="3" t="s">
        <v>19</v>
      </c>
      <c r="C785" s="3" t="s">
        <v>5217</v>
      </c>
      <c r="D785" s="3" t="s">
        <v>5218</v>
      </c>
      <c r="E785" s="3" t="s">
        <v>22</v>
      </c>
      <c r="F785" s="3" t="s">
        <v>124</v>
      </c>
      <c r="G785" s="3" t="s">
        <v>46</v>
      </c>
      <c r="H785" s="3" t="s">
        <v>125</v>
      </c>
      <c r="I785" s="3" t="s">
        <v>126</v>
      </c>
      <c r="J785" s="3" t="s">
        <v>127</v>
      </c>
      <c r="K785" s="3" t="s">
        <v>94</v>
      </c>
      <c r="L785" s="3" t="s">
        <v>5224</v>
      </c>
      <c r="M785" s="3" t="s">
        <v>1225</v>
      </c>
      <c r="N785" s="3" t="s">
        <v>1226</v>
      </c>
      <c r="O785" s="3" t="s">
        <v>1227</v>
      </c>
      <c r="P785" s="4">
        <v>3353259</v>
      </c>
      <c r="Q785" s="3" t="s">
        <v>33</v>
      </c>
      <c r="R785" s="3" t="s">
        <v>34</v>
      </c>
    </row>
    <row r="786" spans="1:18" ht="165.75" x14ac:dyDescent="0.25">
      <c r="A786" s="3" t="s">
        <v>18</v>
      </c>
      <c r="B786" s="3" t="s">
        <v>19</v>
      </c>
      <c r="C786" s="3" t="s">
        <v>4810</v>
      </c>
      <c r="D786" s="3" t="s">
        <v>4811</v>
      </c>
      <c r="E786" s="3" t="s">
        <v>22</v>
      </c>
      <c r="F786" s="3" t="s">
        <v>1496</v>
      </c>
      <c r="G786" s="3" t="s">
        <v>24</v>
      </c>
      <c r="H786" s="3" t="s">
        <v>1497</v>
      </c>
      <c r="I786" s="3" t="s">
        <v>1498</v>
      </c>
      <c r="J786" s="3" t="s">
        <v>1499</v>
      </c>
      <c r="K786" s="3" t="s">
        <v>94</v>
      </c>
      <c r="L786" s="3" t="s">
        <v>5225</v>
      </c>
      <c r="M786" s="3" t="s">
        <v>5226</v>
      </c>
      <c r="N786" s="3" t="s">
        <v>5227</v>
      </c>
      <c r="O786" s="3" t="s">
        <v>5228</v>
      </c>
      <c r="P786" s="4">
        <v>476490</v>
      </c>
      <c r="Q786" s="3" t="s">
        <v>33</v>
      </c>
      <c r="R786" s="3" t="s">
        <v>34</v>
      </c>
    </row>
    <row r="787" spans="1:18" ht="89.25" x14ac:dyDescent="0.25">
      <c r="A787" s="3" t="s">
        <v>382</v>
      </c>
      <c r="B787" s="3" t="s">
        <v>19</v>
      </c>
      <c r="C787" s="3" t="s">
        <v>5217</v>
      </c>
      <c r="D787" s="3" t="s">
        <v>5218</v>
      </c>
      <c r="E787" s="3" t="s">
        <v>22</v>
      </c>
      <c r="F787" s="3" t="s">
        <v>124</v>
      </c>
      <c r="G787" s="3" t="s">
        <v>46</v>
      </c>
      <c r="H787" s="3" t="s">
        <v>125</v>
      </c>
      <c r="I787" s="3" t="s">
        <v>126</v>
      </c>
      <c r="J787" s="3" t="s">
        <v>127</v>
      </c>
      <c r="K787" s="3" t="s">
        <v>94</v>
      </c>
      <c r="L787" s="3" t="s">
        <v>5229</v>
      </c>
      <c r="M787" s="3" t="s">
        <v>5230</v>
      </c>
      <c r="N787" s="3" t="s">
        <v>5231</v>
      </c>
      <c r="O787" s="3" t="s">
        <v>5232</v>
      </c>
      <c r="P787" s="4">
        <v>2465800</v>
      </c>
      <c r="Q787" s="3" t="s">
        <v>33</v>
      </c>
      <c r="R787" s="3" t="s">
        <v>34</v>
      </c>
    </row>
    <row r="788" spans="1:18" ht="76.5" x14ac:dyDescent="0.25">
      <c r="A788" s="3" t="s">
        <v>55</v>
      </c>
      <c r="B788" s="3" t="s">
        <v>19</v>
      </c>
      <c r="C788" s="3" t="s">
        <v>5233</v>
      </c>
      <c r="D788" s="3"/>
      <c r="E788" s="3" t="s">
        <v>58</v>
      </c>
      <c r="F788" s="3" t="s">
        <v>238</v>
      </c>
      <c r="G788" s="3" t="s">
        <v>24</v>
      </c>
      <c r="H788" s="3" t="s">
        <v>5234</v>
      </c>
      <c r="I788" s="3" t="s">
        <v>5235</v>
      </c>
      <c r="J788" s="3" t="s">
        <v>5236</v>
      </c>
      <c r="K788" s="3" t="s">
        <v>5237</v>
      </c>
      <c r="L788" s="3" t="s">
        <v>5238</v>
      </c>
      <c r="M788" s="3" t="s">
        <v>5239</v>
      </c>
      <c r="N788" s="3" t="s">
        <v>5240</v>
      </c>
      <c r="O788" s="3" t="s">
        <v>5241</v>
      </c>
      <c r="P788" s="4">
        <v>74541</v>
      </c>
      <c r="Q788" s="3" t="s">
        <v>33</v>
      </c>
      <c r="R788" s="3" t="s">
        <v>34</v>
      </c>
    </row>
    <row r="789" spans="1:18" ht="102" x14ac:dyDescent="0.25">
      <c r="A789" s="3" t="s">
        <v>1285</v>
      </c>
      <c r="B789" s="3" t="s">
        <v>19</v>
      </c>
      <c r="C789" s="3" t="s">
        <v>5242</v>
      </c>
      <c r="D789" s="3" t="s">
        <v>5243</v>
      </c>
      <c r="E789" s="3" t="s">
        <v>68</v>
      </c>
      <c r="F789" s="3" t="s">
        <v>2231</v>
      </c>
      <c r="G789" s="3" t="s">
        <v>24</v>
      </c>
      <c r="H789" s="3" t="s">
        <v>2601</v>
      </c>
      <c r="I789" s="3" t="s">
        <v>2602</v>
      </c>
      <c r="J789" s="3" t="s">
        <v>2603</v>
      </c>
      <c r="K789" s="3" t="s">
        <v>5244</v>
      </c>
      <c r="L789" s="3" t="s">
        <v>5245</v>
      </c>
      <c r="M789" s="3" t="s">
        <v>2606</v>
      </c>
      <c r="N789" s="3" t="s">
        <v>5246</v>
      </c>
      <c r="O789" s="3" t="s">
        <v>2608</v>
      </c>
      <c r="P789" s="4">
        <v>910079</v>
      </c>
      <c r="Q789" s="3" t="s">
        <v>33</v>
      </c>
      <c r="R789" s="3" t="s">
        <v>34</v>
      </c>
    </row>
    <row r="790" spans="1:18" ht="63.75" x14ac:dyDescent="0.25">
      <c r="A790" s="3" t="s">
        <v>18</v>
      </c>
      <c r="B790" s="3" t="s">
        <v>19</v>
      </c>
      <c r="C790" s="3" t="s">
        <v>4559</v>
      </c>
      <c r="D790" s="3" t="s">
        <v>4560</v>
      </c>
      <c r="E790" s="3" t="s">
        <v>22</v>
      </c>
      <c r="F790" s="3" t="s">
        <v>23</v>
      </c>
      <c r="G790" s="3" t="s">
        <v>24</v>
      </c>
      <c r="H790" s="3" t="s">
        <v>4388</v>
      </c>
      <c r="I790" s="3" t="s">
        <v>4389</v>
      </c>
      <c r="J790" s="3" t="s">
        <v>4390</v>
      </c>
      <c r="K790" s="3" t="s">
        <v>94</v>
      </c>
      <c r="L790" s="3" t="s">
        <v>5247</v>
      </c>
      <c r="M790" s="3" t="s">
        <v>4739</v>
      </c>
      <c r="N790" s="3" t="s">
        <v>4740</v>
      </c>
      <c r="O790" s="3" t="s">
        <v>4741</v>
      </c>
      <c r="P790" s="4">
        <v>9833</v>
      </c>
      <c r="Q790" s="3" t="s">
        <v>33</v>
      </c>
      <c r="R790" s="3" t="s">
        <v>34</v>
      </c>
    </row>
    <row r="791" spans="1:18" ht="63.75" x14ac:dyDescent="0.25">
      <c r="A791" s="3" t="s">
        <v>18</v>
      </c>
      <c r="B791" s="3" t="s">
        <v>19</v>
      </c>
      <c r="C791" s="3" t="s">
        <v>4559</v>
      </c>
      <c r="D791" s="3" t="s">
        <v>4560</v>
      </c>
      <c r="E791" s="3" t="s">
        <v>58</v>
      </c>
      <c r="F791" s="3" t="s">
        <v>107</v>
      </c>
      <c r="G791" s="3" t="s">
        <v>24</v>
      </c>
      <c r="H791" s="3" t="s">
        <v>5248</v>
      </c>
      <c r="I791" s="3" t="s">
        <v>5249</v>
      </c>
      <c r="J791" s="3" t="s">
        <v>5250</v>
      </c>
      <c r="K791" s="3" t="s">
        <v>94</v>
      </c>
      <c r="L791" s="3" t="s">
        <v>5251</v>
      </c>
      <c r="M791" s="3" t="s">
        <v>5252</v>
      </c>
      <c r="N791" s="3" t="s">
        <v>5253</v>
      </c>
      <c r="O791" s="3" t="s">
        <v>5254</v>
      </c>
      <c r="P791" s="4">
        <v>17620</v>
      </c>
      <c r="Q791" s="3" t="s">
        <v>33</v>
      </c>
      <c r="R791" s="3" t="s">
        <v>34</v>
      </c>
    </row>
    <row r="792" spans="1:18" ht="63.75" x14ac:dyDescent="0.25">
      <c r="A792" s="3" t="s">
        <v>18</v>
      </c>
      <c r="B792" s="3" t="s">
        <v>19</v>
      </c>
      <c r="C792" s="3" t="s">
        <v>5255</v>
      </c>
      <c r="D792" s="3" t="s">
        <v>4730</v>
      </c>
      <c r="E792" s="3" t="s">
        <v>22</v>
      </c>
      <c r="F792" s="3" t="s">
        <v>229</v>
      </c>
      <c r="G792" s="3" t="s">
        <v>24</v>
      </c>
      <c r="H792" s="3" t="s">
        <v>663</v>
      </c>
      <c r="I792" s="3" t="s">
        <v>664</v>
      </c>
      <c r="J792" s="3" t="s">
        <v>665</v>
      </c>
      <c r="K792" s="3" t="s">
        <v>94</v>
      </c>
      <c r="L792" s="3" t="s">
        <v>5256</v>
      </c>
      <c r="M792" s="3" t="s">
        <v>5257</v>
      </c>
      <c r="N792" s="3" t="s">
        <v>5258</v>
      </c>
      <c r="O792" s="3" t="s">
        <v>5259</v>
      </c>
      <c r="P792" s="4">
        <v>12434</v>
      </c>
      <c r="Q792" s="3" t="s">
        <v>33</v>
      </c>
      <c r="R792" s="3" t="s">
        <v>34</v>
      </c>
    </row>
    <row r="793" spans="1:18" ht="38.25" x14ac:dyDescent="0.25">
      <c r="A793" s="3" t="s">
        <v>18</v>
      </c>
      <c r="B793" s="3" t="s">
        <v>19</v>
      </c>
      <c r="C793" s="3" t="s">
        <v>5255</v>
      </c>
      <c r="D793" s="3" t="s">
        <v>4730</v>
      </c>
      <c r="E793" s="3" t="s">
        <v>68</v>
      </c>
      <c r="F793" s="3" t="s">
        <v>563</v>
      </c>
      <c r="G793" s="3" t="s">
        <v>46</v>
      </c>
      <c r="H793" s="3" t="s">
        <v>564</v>
      </c>
      <c r="I793" s="3" t="s">
        <v>565</v>
      </c>
      <c r="J793" s="3" t="s">
        <v>566</v>
      </c>
      <c r="K793" s="3" t="s">
        <v>94</v>
      </c>
      <c r="L793" s="3" t="s">
        <v>5260</v>
      </c>
      <c r="M793" s="3" t="s">
        <v>5261</v>
      </c>
      <c r="N793" s="3" t="s">
        <v>5262</v>
      </c>
      <c r="O793" s="3" t="s">
        <v>5263</v>
      </c>
      <c r="P793" s="4">
        <v>17047</v>
      </c>
      <c r="Q793" s="3" t="s">
        <v>33</v>
      </c>
      <c r="R793" s="3" t="s">
        <v>34</v>
      </c>
    </row>
    <row r="794" spans="1:18" ht="114.75" x14ac:dyDescent="0.25">
      <c r="A794" s="3" t="s">
        <v>55</v>
      </c>
      <c r="B794" s="3" t="s">
        <v>19</v>
      </c>
      <c r="C794" s="3" t="s">
        <v>5264</v>
      </c>
      <c r="D794" s="3"/>
      <c r="E794" s="3" t="s">
        <v>22</v>
      </c>
      <c r="F794" s="3" t="s">
        <v>1143</v>
      </c>
      <c r="G794" s="3" t="s">
        <v>24</v>
      </c>
      <c r="H794" s="3" t="s">
        <v>1144</v>
      </c>
      <c r="I794" s="3" t="s">
        <v>1145</v>
      </c>
      <c r="J794" s="3" t="s">
        <v>1146</v>
      </c>
      <c r="K794" s="3" t="s">
        <v>94</v>
      </c>
      <c r="L794" s="3" t="s">
        <v>5265</v>
      </c>
      <c r="M794" s="3" t="s">
        <v>5150</v>
      </c>
      <c r="N794" s="3" t="s">
        <v>5151</v>
      </c>
      <c r="O794" s="3" t="s">
        <v>5152</v>
      </c>
      <c r="P794" s="4">
        <v>399058</v>
      </c>
      <c r="Q794" s="3" t="s">
        <v>33</v>
      </c>
      <c r="R794" s="3" t="s">
        <v>34</v>
      </c>
    </row>
    <row r="795" spans="1:18" ht="165.75" x14ac:dyDescent="0.25">
      <c r="A795" s="3" t="s">
        <v>18</v>
      </c>
      <c r="B795" s="3" t="s">
        <v>19</v>
      </c>
      <c r="C795" s="3" t="s">
        <v>5002</v>
      </c>
      <c r="D795" s="3" t="s">
        <v>5003</v>
      </c>
      <c r="E795" s="3" t="s">
        <v>44</v>
      </c>
      <c r="F795" s="3" t="s">
        <v>456</v>
      </c>
      <c r="G795" s="3" t="s">
        <v>46</v>
      </c>
      <c r="H795" s="3" t="s">
        <v>4328</v>
      </c>
      <c r="I795" s="3" t="s">
        <v>4329</v>
      </c>
      <c r="J795" s="3" t="s">
        <v>4330</v>
      </c>
      <c r="K795" s="3" t="s">
        <v>5266</v>
      </c>
      <c r="L795" s="3" t="s">
        <v>5267</v>
      </c>
      <c r="M795" s="3" t="s">
        <v>4341</v>
      </c>
      <c r="N795" s="3" t="s">
        <v>4342</v>
      </c>
      <c r="O795" s="3" t="s">
        <v>4343</v>
      </c>
      <c r="P795" s="4">
        <v>324770</v>
      </c>
      <c r="Q795" s="3" t="s">
        <v>33</v>
      </c>
      <c r="R795" s="3" t="s">
        <v>34</v>
      </c>
    </row>
    <row r="796" spans="1:18" ht="89.25" x14ac:dyDescent="0.25">
      <c r="A796" s="3" t="s">
        <v>55</v>
      </c>
      <c r="B796" s="3" t="s">
        <v>19</v>
      </c>
      <c r="C796" s="3" t="s">
        <v>5268</v>
      </c>
      <c r="D796" s="3"/>
      <c r="E796" s="3" t="s">
        <v>68</v>
      </c>
      <c r="F796" s="3" t="s">
        <v>5269</v>
      </c>
      <c r="G796" s="3" t="s">
        <v>24</v>
      </c>
      <c r="H796" s="3" t="s">
        <v>5270</v>
      </c>
      <c r="I796" s="3" t="s">
        <v>5271</v>
      </c>
      <c r="J796" s="3" t="s">
        <v>5272</v>
      </c>
      <c r="K796" s="3" t="s">
        <v>94</v>
      </c>
      <c r="L796" s="3" t="s">
        <v>5273</v>
      </c>
      <c r="M796" s="3" t="s">
        <v>5274</v>
      </c>
      <c r="N796" s="3" t="s">
        <v>5275</v>
      </c>
      <c r="O796" s="3" t="s">
        <v>5276</v>
      </c>
      <c r="P796" s="4">
        <v>200000</v>
      </c>
      <c r="Q796" s="3" t="s">
        <v>33</v>
      </c>
      <c r="R796" s="3" t="s">
        <v>34</v>
      </c>
    </row>
    <row r="797" spans="1:18" ht="89.25" x14ac:dyDescent="0.25">
      <c r="A797" s="3" t="s">
        <v>55</v>
      </c>
      <c r="B797" s="3" t="s">
        <v>19</v>
      </c>
      <c r="C797" s="3" t="s">
        <v>5268</v>
      </c>
      <c r="D797" s="3"/>
      <c r="E797" s="3" t="s">
        <v>68</v>
      </c>
      <c r="F797" s="3" t="s">
        <v>5277</v>
      </c>
      <c r="G797" s="3" t="s">
        <v>24</v>
      </c>
      <c r="H797" s="3" t="s">
        <v>5278</v>
      </c>
      <c r="I797" s="3" t="s">
        <v>5279</v>
      </c>
      <c r="J797" s="3" t="s">
        <v>5280</v>
      </c>
      <c r="K797" s="3" t="s">
        <v>5281</v>
      </c>
      <c r="L797" s="3" t="s">
        <v>5282</v>
      </c>
      <c r="M797" s="3" t="s">
        <v>5283</v>
      </c>
      <c r="N797" s="3" t="s">
        <v>5284</v>
      </c>
      <c r="O797" s="3" t="s">
        <v>5285</v>
      </c>
      <c r="P797" s="4">
        <v>198798</v>
      </c>
      <c r="Q797" s="3" t="s">
        <v>33</v>
      </c>
      <c r="R797" s="3" t="s">
        <v>34</v>
      </c>
    </row>
    <row r="798" spans="1:18" ht="191.25" x14ac:dyDescent="0.25">
      <c r="A798" s="3" t="s">
        <v>18</v>
      </c>
      <c r="B798" s="3" t="s">
        <v>19</v>
      </c>
      <c r="C798" s="3" t="s">
        <v>5155</v>
      </c>
      <c r="D798" s="3" t="s">
        <v>5156</v>
      </c>
      <c r="E798" s="3" t="s">
        <v>22</v>
      </c>
      <c r="F798" s="3" t="s">
        <v>23</v>
      </c>
      <c r="G798" s="3" t="s">
        <v>24</v>
      </c>
      <c r="H798" s="3" t="s">
        <v>986</v>
      </c>
      <c r="I798" s="3" t="s">
        <v>987</v>
      </c>
      <c r="J798" s="3" t="s">
        <v>988</v>
      </c>
      <c r="K798" s="3" t="s">
        <v>5286</v>
      </c>
      <c r="L798" s="3" t="s">
        <v>5287</v>
      </c>
      <c r="M798" s="3" t="s">
        <v>5288</v>
      </c>
      <c r="N798" s="3" t="s">
        <v>5289</v>
      </c>
      <c r="O798" s="3" t="s">
        <v>5290</v>
      </c>
      <c r="P798" s="4">
        <v>200000</v>
      </c>
      <c r="Q798" s="3" t="s">
        <v>33</v>
      </c>
      <c r="R798" s="3" t="s">
        <v>34</v>
      </c>
    </row>
    <row r="799" spans="1:18" ht="89.25" x14ac:dyDescent="0.25">
      <c r="A799" s="3" t="s">
        <v>18</v>
      </c>
      <c r="B799" s="3" t="s">
        <v>19</v>
      </c>
      <c r="C799" s="3" t="s">
        <v>5291</v>
      </c>
      <c r="D799" s="3"/>
      <c r="E799" s="3" t="s">
        <v>22</v>
      </c>
      <c r="F799" s="3" t="s">
        <v>185</v>
      </c>
      <c r="G799" s="3" t="s">
        <v>24</v>
      </c>
      <c r="H799" s="3" t="s">
        <v>1273</v>
      </c>
      <c r="I799" s="3" t="s">
        <v>1274</v>
      </c>
      <c r="J799" s="3" t="s">
        <v>1275</v>
      </c>
      <c r="K799" s="3" t="s">
        <v>5292</v>
      </c>
      <c r="L799" s="3" t="s">
        <v>5293</v>
      </c>
      <c r="M799" s="3" t="s">
        <v>5294</v>
      </c>
      <c r="N799" s="3" t="s">
        <v>5295</v>
      </c>
      <c r="O799" s="3" t="s">
        <v>5296</v>
      </c>
      <c r="P799" s="4">
        <v>249991</v>
      </c>
      <c r="Q799" s="3" t="s">
        <v>33</v>
      </c>
      <c r="R799" s="3" t="s">
        <v>34</v>
      </c>
    </row>
    <row r="800" spans="1:18" ht="89.25" x14ac:dyDescent="0.25">
      <c r="A800" s="3" t="s">
        <v>18</v>
      </c>
      <c r="B800" s="3" t="s">
        <v>19</v>
      </c>
      <c r="C800" s="3" t="s">
        <v>5291</v>
      </c>
      <c r="D800" s="3"/>
      <c r="E800" s="3" t="s">
        <v>22</v>
      </c>
      <c r="F800" s="3" t="s">
        <v>138</v>
      </c>
      <c r="G800" s="3" t="s">
        <v>24</v>
      </c>
      <c r="H800" s="3" t="s">
        <v>139</v>
      </c>
      <c r="I800" s="3" t="s">
        <v>140</v>
      </c>
      <c r="J800" s="3" t="s">
        <v>141</v>
      </c>
      <c r="K800" s="3" t="s">
        <v>5297</v>
      </c>
      <c r="L800" s="3" t="s">
        <v>5298</v>
      </c>
      <c r="M800" s="3" t="s">
        <v>5299</v>
      </c>
      <c r="N800" s="3" t="s">
        <v>5300</v>
      </c>
      <c r="O800" s="3" t="s">
        <v>5301</v>
      </c>
      <c r="P800" s="4">
        <v>495926</v>
      </c>
      <c r="Q800" s="3" t="s">
        <v>33</v>
      </c>
      <c r="R800" s="3" t="s">
        <v>34</v>
      </c>
    </row>
    <row r="801" spans="1:18" ht="89.25" x14ac:dyDescent="0.25">
      <c r="A801" s="3" t="s">
        <v>18</v>
      </c>
      <c r="B801" s="3" t="s">
        <v>19</v>
      </c>
      <c r="C801" s="3" t="s">
        <v>5291</v>
      </c>
      <c r="D801" s="3"/>
      <c r="E801" s="3" t="s">
        <v>22</v>
      </c>
      <c r="F801" s="3" t="s">
        <v>270</v>
      </c>
      <c r="G801" s="3" t="s">
        <v>24</v>
      </c>
      <c r="H801" s="3" t="s">
        <v>4641</v>
      </c>
      <c r="I801" s="3" t="s">
        <v>4642</v>
      </c>
      <c r="J801" s="3" t="s">
        <v>4643</v>
      </c>
      <c r="K801" s="3" t="s">
        <v>5302</v>
      </c>
      <c r="L801" s="3" t="s">
        <v>5303</v>
      </c>
      <c r="M801" s="3" t="s">
        <v>5304</v>
      </c>
      <c r="N801" s="3" t="s">
        <v>5305</v>
      </c>
      <c r="O801" s="3" t="s">
        <v>5306</v>
      </c>
      <c r="P801" s="4">
        <v>470615</v>
      </c>
      <c r="Q801" s="3" t="s">
        <v>33</v>
      </c>
      <c r="R801" s="3" t="s">
        <v>34</v>
      </c>
    </row>
    <row r="802" spans="1:18" ht="89.25" x14ac:dyDescent="0.25">
      <c r="A802" s="3" t="s">
        <v>18</v>
      </c>
      <c r="B802" s="3" t="s">
        <v>19</v>
      </c>
      <c r="C802" s="3" t="s">
        <v>5291</v>
      </c>
      <c r="D802" s="3"/>
      <c r="E802" s="3" t="s">
        <v>44</v>
      </c>
      <c r="F802" s="3" t="s">
        <v>465</v>
      </c>
      <c r="G802" s="3" t="s">
        <v>46</v>
      </c>
      <c r="H802" s="3" t="s">
        <v>466</v>
      </c>
      <c r="I802" s="3" t="s">
        <v>467</v>
      </c>
      <c r="J802" s="3" t="s">
        <v>468</v>
      </c>
      <c r="K802" s="3" t="s">
        <v>5307</v>
      </c>
      <c r="L802" s="3" t="s">
        <v>5308</v>
      </c>
      <c r="M802" s="3" t="s">
        <v>5309</v>
      </c>
      <c r="N802" s="3" t="s">
        <v>5310</v>
      </c>
      <c r="O802" s="3" t="s">
        <v>5311</v>
      </c>
      <c r="P802" s="4">
        <v>250000</v>
      </c>
      <c r="Q802" s="3" t="s">
        <v>33</v>
      </c>
      <c r="R802" s="3" t="s">
        <v>34</v>
      </c>
    </row>
    <row r="803" spans="1:18" ht="89.25" x14ac:dyDescent="0.25">
      <c r="A803" s="3" t="s">
        <v>18</v>
      </c>
      <c r="B803" s="3" t="s">
        <v>19</v>
      </c>
      <c r="C803" s="3" t="s">
        <v>5291</v>
      </c>
      <c r="D803" s="3"/>
      <c r="E803" s="3" t="s">
        <v>22</v>
      </c>
      <c r="F803" s="3" t="s">
        <v>1143</v>
      </c>
      <c r="G803" s="3" t="s">
        <v>24</v>
      </c>
      <c r="H803" s="3" t="s">
        <v>1144</v>
      </c>
      <c r="I803" s="3" t="s">
        <v>1145</v>
      </c>
      <c r="J803" s="3" t="s">
        <v>1146</v>
      </c>
      <c r="K803" s="3" t="s">
        <v>5312</v>
      </c>
      <c r="L803" s="3" t="s">
        <v>5313</v>
      </c>
      <c r="M803" s="3" t="s">
        <v>5314</v>
      </c>
      <c r="N803" s="3" t="s">
        <v>5315</v>
      </c>
      <c r="O803" s="3" t="s">
        <v>5316</v>
      </c>
      <c r="P803" s="4">
        <v>498434</v>
      </c>
      <c r="Q803" s="3" t="s">
        <v>33</v>
      </c>
      <c r="R803" s="3" t="s">
        <v>34</v>
      </c>
    </row>
    <row r="804" spans="1:18" ht="89.25" x14ac:dyDescent="0.25">
      <c r="A804" s="3" t="s">
        <v>18</v>
      </c>
      <c r="B804" s="3" t="s">
        <v>19</v>
      </c>
      <c r="C804" s="3" t="s">
        <v>5317</v>
      </c>
      <c r="D804" s="3"/>
      <c r="E804" s="3" t="s">
        <v>22</v>
      </c>
      <c r="F804" s="3" t="s">
        <v>229</v>
      </c>
      <c r="G804" s="3" t="s">
        <v>24</v>
      </c>
      <c r="H804" s="3" t="s">
        <v>5318</v>
      </c>
      <c r="I804" s="3" t="s">
        <v>5319</v>
      </c>
      <c r="J804" s="3" t="s">
        <v>5320</v>
      </c>
      <c r="K804" s="3" t="s">
        <v>5321</v>
      </c>
      <c r="L804" s="3" t="s">
        <v>5322</v>
      </c>
      <c r="M804" s="3" t="s">
        <v>5323</v>
      </c>
      <c r="N804" s="3" t="s">
        <v>5324</v>
      </c>
      <c r="O804" s="3" t="s">
        <v>5325</v>
      </c>
      <c r="P804" s="4">
        <v>835352</v>
      </c>
      <c r="Q804" s="3" t="s">
        <v>33</v>
      </c>
      <c r="R804" s="3" t="s">
        <v>34</v>
      </c>
    </row>
    <row r="805" spans="1:18" ht="89.25" x14ac:dyDescent="0.25">
      <c r="A805" s="3" t="s">
        <v>18</v>
      </c>
      <c r="B805" s="3" t="s">
        <v>19</v>
      </c>
      <c r="C805" s="3" t="s">
        <v>5317</v>
      </c>
      <c r="D805" s="3"/>
      <c r="E805" s="3" t="s">
        <v>58</v>
      </c>
      <c r="F805" s="3" t="s">
        <v>204</v>
      </c>
      <c r="G805" s="3" t="s">
        <v>46</v>
      </c>
      <c r="H805" s="3" t="s">
        <v>205</v>
      </c>
      <c r="I805" s="3" t="s">
        <v>206</v>
      </c>
      <c r="J805" s="3" t="s">
        <v>207</v>
      </c>
      <c r="K805" s="3" t="s">
        <v>5326</v>
      </c>
      <c r="L805" s="3" t="s">
        <v>5327</v>
      </c>
      <c r="M805" s="3" t="s">
        <v>5328</v>
      </c>
      <c r="N805" s="3" t="s">
        <v>5329</v>
      </c>
      <c r="O805" s="3" t="s">
        <v>5330</v>
      </c>
      <c r="P805" s="4">
        <v>842833</v>
      </c>
      <c r="Q805" s="3" t="s">
        <v>33</v>
      </c>
      <c r="R805" s="3" t="s">
        <v>34</v>
      </c>
    </row>
    <row r="806" spans="1:18" ht="89.25" x14ac:dyDescent="0.25">
      <c r="A806" s="3" t="s">
        <v>18</v>
      </c>
      <c r="B806" s="3" t="s">
        <v>19</v>
      </c>
      <c r="C806" s="3" t="s">
        <v>5317</v>
      </c>
      <c r="D806" s="3"/>
      <c r="E806" s="3" t="s">
        <v>22</v>
      </c>
      <c r="F806" s="3" t="s">
        <v>328</v>
      </c>
      <c r="G806" s="3" t="s">
        <v>24</v>
      </c>
      <c r="H806" s="3" t="s">
        <v>2440</v>
      </c>
      <c r="I806" s="3" t="s">
        <v>2441</v>
      </c>
      <c r="J806" s="3" t="s">
        <v>2442</v>
      </c>
      <c r="K806" s="3" t="s">
        <v>94</v>
      </c>
      <c r="L806" s="3" t="s">
        <v>5331</v>
      </c>
      <c r="M806" s="3" t="s">
        <v>5332</v>
      </c>
      <c r="N806" s="3" t="s">
        <v>5333</v>
      </c>
      <c r="O806" s="3" t="s">
        <v>5334</v>
      </c>
      <c r="P806" s="4">
        <v>842833</v>
      </c>
      <c r="Q806" s="3" t="s">
        <v>33</v>
      </c>
      <c r="R806" s="3" t="s">
        <v>34</v>
      </c>
    </row>
    <row r="807" spans="1:18" ht="165.75" x14ac:dyDescent="0.25">
      <c r="A807" s="3" t="s">
        <v>18</v>
      </c>
      <c r="B807" s="3" t="s">
        <v>19</v>
      </c>
      <c r="C807" s="3" t="s">
        <v>5002</v>
      </c>
      <c r="D807" s="3" t="s">
        <v>5003</v>
      </c>
      <c r="E807" s="3" t="s">
        <v>44</v>
      </c>
      <c r="F807" s="3" t="s">
        <v>410</v>
      </c>
      <c r="G807" s="3" t="s">
        <v>46</v>
      </c>
      <c r="H807" s="3" t="s">
        <v>4282</v>
      </c>
      <c r="I807" s="3" t="s">
        <v>4283</v>
      </c>
      <c r="J807" s="3" t="s">
        <v>4284</v>
      </c>
      <c r="K807" s="3" t="s">
        <v>5335</v>
      </c>
      <c r="L807" s="3" t="s">
        <v>5336</v>
      </c>
      <c r="M807" s="3" t="s">
        <v>5337</v>
      </c>
      <c r="N807" s="3" t="s">
        <v>5338</v>
      </c>
      <c r="O807" s="3" t="s">
        <v>5339</v>
      </c>
      <c r="P807" s="4">
        <v>479999</v>
      </c>
      <c r="Q807" s="3" t="s">
        <v>33</v>
      </c>
      <c r="R807" s="3" t="s">
        <v>34</v>
      </c>
    </row>
    <row r="808" spans="1:18" ht="102" x14ac:dyDescent="0.25">
      <c r="A808" s="3" t="s">
        <v>87</v>
      </c>
      <c r="B808" s="3" t="s">
        <v>19</v>
      </c>
      <c r="C808" s="3" t="s">
        <v>5340</v>
      </c>
      <c r="D808" s="3" t="s">
        <v>5341</v>
      </c>
      <c r="E808" s="3" t="s">
        <v>58</v>
      </c>
      <c r="F808" s="3" t="s">
        <v>107</v>
      </c>
      <c r="G808" s="3" t="s">
        <v>46</v>
      </c>
      <c r="H808" s="3" t="s">
        <v>108</v>
      </c>
      <c r="I808" s="3" t="s">
        <v>109</v>
      </c>
      <c r="J808" s="3" t="s">
        <v>110</v>
      </c>
      <c r="K808" s="3" t="s">
        <v>5342</v>
      </c>
      <c r="L808" s="3" t="s">
        <v>5343</v>
      </c>
      <c r="M808" s="3" t="s">
        <v>5344</v>
      </c>
      <c r="N808" s="3" t="s">
        <v>5345</v>
      </c>
      <c r="O808" s="3" t="s">
        <v>5346</v>
      </c>
      <c r="P808" s="4">
        <v>10934069</v>
      </c>
      <c r="Q808" s="3" t="s">
        <v>33</v>
      </c>
      <c r="R808" s="3" t="s">
        <v>34</v>
      </c>
    </row>
    <row r="809" spans="1:18" ht="102" x14ac:dyDescent="0.25">
      <c r="A809" s="3" t="s">
        <v>87</v>
      </c>
      <c r="B809" s="3" t="s">
        <v>19</v>
      </c>
      <c r="C809" s="3" t="s">
        <v>5340</v>
      </c>
      <c r="D809" s="3" t="s">
        <v>5341</v>
      </c>
      <c r="E809" s="3" t="s">
        <v>22</v>
      </c>
      <c r="F809" s="3" t="s">
        <v>115</v>
      </c>
      <c r="G809" s="3" t="s">
        <v>46</v>
      </c>
      <c r="H809" s="3" t="s">
        <v>116</v>
      </c>
      <c r="I809" s="3" t="s">
        <v>117</v>
      </c>
      <c r="J809" s="3" t="s">
        <v>118</v>
      </c>
      <c r="K809" s="3" t="s">
        <v>5347</v>
      </c>
      <c r="L809" s="3" t="s">
        <v>5348</v>
      </c>
      <c r="M809" s="3" t="s">
        <v>5349</v>
      </c>
      <c r="N809" s="3" t="s">
        <v>5350</v>
      </c>
      <c r="O809" s="3" t="s">
        <v>5351</v>
      </c>
      <c r="P809" s="4">
        <v>22201618</v>
      </c>
      <c r="Q809" s="3" t="s">
        <v>33</v>
      </c>
      <c r="R809" s="3" t="s">
        <v>34</v>
      </c>
    </row>
    <row r="810" spans="1:18" ht="102" x14ac:dyDescent="0.25">
      <c r="A810" s="3" t="s">
        <v>87</v>
      </c>
      <c r="B810" s="3" t="s">
        <v>19</v>
      </c>
      <c r="C810" s="3" t="s">
        <v>5340</v>
      </c>
      <c r="D810" s="3" t="s">
        <v>5341</v>
      </c>
      <c r="E810" s="3" t="s">
        <v>68</v>
      </c>
      <c r="F810" s="3" t="s">
        <v>90</v>
      </c>
      <c r="G810" s="3" t="s">
        <v>46</v>
      </c>
      <c r="H810" s="3" t="s">
        <v>5352</v>
      </c>
      <c r="I810" s="3" t="s">
        <v>5353</v>
      </c>
      <c r="J810" s="3" t="s">
        <v>5354</v>
      </c>
      <c r="K810" s="3" t="s">
        <v>94</v>
      </c>
      <c r="L810" s="3" t="s">
        <v>5355</v>
      </c>
      <c r="M810" s="3" t="s">
        <v>5356</v>
      </c>
      <c r="N810" s="3" t="s">
        <v>5357</v>
      </c>
      <c r="O810" s="3" t="s">
        <v>5358</v>
      </c>
      <c r="P810" s="4">
        <v>3570937</v>
      </c>
      <c r="Q810" s="3" t="s">
        <v>33</v>
      </c>
      <c r="R810" s="3" t="s">
        <v>34</v>
      </c>
    </row>
    <row r="811" spans="1:18" ht="102" x14ac:dyDescent="0.25">
      <c r="A811" s="3" t="s">
        <v>87</v>
      </c>
      <c r="B811" s="3" t="s">
        <v>19</v>
      </c>
      <c r="C811" s="3" t="s">
        <v>5340</v>
      </c>
      <c r="D811" s="3" t="s">
        <v>5341</v>
      </c>
      <c r="E811" s="3" t="s">
        <v>44</v>
      </c>
      <c r="F811" s="3" t="s">
        <v>99</v>
      </c>
      <c r="G811" s="3" t="s">
        <v>46</v>
      </c>
      <c r="H811" s="3" t="s">
        <v>5359</v>
      </c>
      <c r="I811" s="3" t="s">
        <v>5360</v>
      </c>
      <c r="J811" s="3" t="s">
        <v>5361</v>
      </c>
      <c r="K811" s="3" t="s">
        <v>5362</v>
      </c>
      <c r="L811" s="3" t="s">
        <v>5363</v>
      </c>
      <c r="M811" s="3" t="s">
        <v>5364</v>
      </c>
      <c r="N811" s="3" t="s">
        <v>5365</v>
      </c>
      <c r="O811" s="3" t="s">
        <v>5366</v>
      </c>
      <c r="P811" s="4">
        <v>17233145</v>
      </c>
      <c r="Q811" s="3" t="s">
        <v>33</v>
      </c>
      <c r="R811" s="3" t="s">
        <v>34</v>
      </c>
    </row>
    <row r="812" spans="1:18" ht="127.5" x14ac:dyDescent="0.25">
      <c r="A812" s="3" t="s">
        <v>18</v>
      </c>
      <c r="B812" s="3" t="s">
        <v>19</v>
      </c>
      <c r="C812" s="3" t="s">
        <v>5367</v>
      </c>
      <c r="D812" s="3"/>
      <c r="E812" s="3" t="s">
        <v>22</v>
      </c>
      <c r="F812" s="3" t="s">
        <v>1143</v>
      </c>
      <c r="G812" s="3" t="s">
        <v>24</v>
      </c>
      <c r="H812" s="3" t="s">
        <v>1144</v>
      </c>
      <c r="I812" s="3" t="s">
        <v>1145</v>
      </c>
      <c r="J812" s="3" t="s">
        <v>1146</v>
      </c>
      <c r="K812" s="3" t="s">
        <v>5368</v>
      </c>
      <c r="L812" s="3" t="s">
        <v>5369</v>
      </c>
      <c r="M812" s="3" t="s">
        <v>4567</v>
      </c>
      <c r="N812" s="3" t="s">
        <v>4568</v>
      </c>
      <c r="O812" s="3" t="s">
        <v>4569</v>
      </c>
      <c r="P812" s="4">
        <v>749897</v>
      </c>
      <c r="Q812" s="3" t="s">
        <v>33</v>
      </c>
      <c r="R812" s="3" t="s">
        <v>34</v>
      </c>
    </row>
    <row r="813" spans="1:18" ht="102" x14ac:dyDescent="0.25">
      <c r="A813" s="3" t="s">
        <v>1285</v>
      </c>
      <c r="B813" s="3" t="s">
        <v>19</v>
      </c>
      <c r="C813" s="3" t="s">
        <v>5242</v>
      </c>
      <c r="D813" s="3" t="s">
        <v>5243</v>
      </c>
      <c r="E813" s="3" t="s">
        <v>44</v>
      </c>
      <c r="F813" s="3" t="s">
        <v>3275</v>
      </c>
      <c r="G813" s="3" t="s">
        <v>24</v>
      </c>
      <c r="H813" s="3" t="s">
        <v>3276</v>
      </c>
      <c r="I813" s="3" t="s">
        <v>3277</v>
      </c>
      <c r="J813" s="3" t="s">
        <v>3278</v>
      </c>
      <c r="K813" s="3" t="s">
        <v>5370</v>
      </c>
      <c r="L813" s="3" t="s">
        <v>5371</v>
      </c>
      <c r="M813" s="3" t="s">
        <v>3281</v>
      </c>
      <c r="N813" s="3" t="s">
        <v>3282</v>
      </c>
      <c r="O813" s="3" t="s">
        <v>3283</v>
      </c>
      <c r="P813" s="4">
        <v>1000000</v>
      </c>
      <c r="Q813" s="3" t="s">
        <v>33</v>
      </c>
      <c r="R813" s="3" t="s">
        <v>34</v>
      </c>
    </row>
    <row r="814" spans="1:18" ht="102" x14ac:dyDescent="0.25">
      <c r="A814" s="3" t="s">
        <v>1285</v>
      </c>
      <c r="B814" s="3" t="s">
        <v>19</v>
      </c>
      <c r="C814" s="3" t="s">
        <v>5242</v>
      </c>
      <c r="D814" s="3" t="s">
        <v>5243</v>
      </c>
      <c r="E814" s="3" t="s">
        <v>44</v>
      </c>
      <c r="F814" s="3" t="s">
        <v>2859</v>
      </c>
      <c r="G814" s="3" t="s">
        <v>24</v>
      </c>
      <c r="H814" s="3" t="s">
        <v>2860</v>
      </c>
      <c r="I814" s="3" t="s">
        <v>2861</v>
      </c>
      <c r="J814" s="3" t="s">
        <v>2862</v>
      </c>
      <c r="K814" s="3" t="s">
        <v>5372</v>
      </c>
      <c r="L814" s="3" t="s">
        <v>5373</v>
      </c>
      <c r="M814" s="3" t="s">
        <v>5374</v>
      </c>
      <c r="N814" s="3" t="s">
        <v>2866</v>
      </c>
      <c r="O814" s="3" t="s">
        <v>5375</v>
      </c>
      <c r="P814" s="4">
        <v>1000000</v>
      </c>
      <c r="Q814" s="3" t="s">
        <v>33</v>
      </c>
      <c r="R814" s="3" t="s">
        <v>34</v>
      </c>
    </row>
    <row r="815" spans="1:18" ht="102" x14ac:dyDescent="0.25">
      <c r="A815" s="3" t="s">
        <v>1285</v>
      </c>
      <c r="B815" s="3" t="s">
        <v>19</v>
      </c>
      <c r="C815" s="3" t="s">
        <v>5242</v>
      </c>
      <c r="D815" s="3" t="s">
        <v>5243</v>
      </c>
      <c r="E815" s="3" t="s">
        <v>44</v>
      </c>
      <c r="F815" s="3" t="s">
        <v>167</v>
      </c>
      <c r="G815" s="3" t="s">
        <v>24</v>
      </c>
      <c r="H815" s="3" t="s">
        <v>2519</v>
      </c>
      <c r="I815" s="3" t="s">
        <v>2520</v>
      </c>
      <c r="J815" s="3" t="s">
        <v>2521</v>
      </c>
      <c r="K815" s="3" t="s">
        <v>5376</v>
      </c>
      <c r="L815" s="3" t="s">
        <v>5377</v>
      </c>
      <c r="M815" s="3" t="s">
        <v>2524</v>
      </c>
      <c r="N815" s="3" t="s">
        <v>2525</v>
      </c>
      <c r="O815" s="3" t="s">
        <v>2526</v>
      </c>
      <c r="P815" s="4">
        <v>1000000</v>
      </c>
      <c r="Q815" s="3" t="s">
        <v>33</v>
      </c>
      <c r="R815" s="3" t="s">
        <v>34</v>
      </c>
    </row>
    <row r="816" spans="1:18" ht="102" x14ac:dyDescent="0.25">
      <c r="A816" s="3" t="s">
        <v>1285</v>
      </c>
      <c r="B816" s="3" t="s">
        <v>19</v>
      </c>
      <c r="C816" s="3" t="s">
        <v>5242</v>
      </c>
      <c r="D816" s="3" t="s">
        <v>5243</v>
      </c>
      <c r="E816" s="3" t="s">
        <v>68</v>
      </c>
      <c r="F816" s="3" t="s">
        <v>563</v>
      </c>
      <c r="G816" s="3" t="s">
        <v>24</v>
      </c>
      <c r="H816" s="3" t="s">
        <v>1848</v>
      </c>
      <c r="I816" s="3" t="s">
        <v>1849</v>
      </c>
      <c r="J816" s="3" t="s">
        <v>1850</v>
      </c>
      <c r="K816" s="3" t="s">
        <v>5378</v>
      </c>
      <c r="L816" s="3" t="s">
        <v>5379</v>
      </c>
      <c r="M816" s="3" t="s">
        <v>1853</v>
      </c>
      <c r="N816" s="3" t="s">
        <v>1854</v>
      </c>
      <c r="O816" s="3" t="s">
        <v>1855</v>
      </c>
      <c r="P816" s="4">
        <v>1000000</v>
      </c>
      <c r="Q816" s="3" t="s">
        <v>33</v>
      </c>
      <c r="R816" s="3" t="s">
        <v>34</v>
      </c>
    </row>
    <row r="817" spans="1:18" ht="102" x14ac:dyDescent="0.25">
      <c r="A817" s="3" t="s">
        <v>1285</v>
      </c>
      <c r="B817" s="3" t="s">
        <v>19</v>
      </c>
      <c r="C817" s="3" t="s">
        <v>5242</v>
      </c>
      <c r="D817" s="3" t="s">
        <v>5243</v>
      </c>
      <c r="E817" s="3" t="s">
        <v>68</v>
      </c>
      <c r="F817" s="3" t="s">
        <v>563</v>
      </c>
      <c r="G817" s="3" t="s">
        <v>24</v>
      </c>
      <c r="H817" s="3" t="s">
        <v>3092</v>
      </c>
      <c r="I817" s="3" t="s">
        <v>3093</v>
      </c>
      <c r="J817" s="3" t="s">
        <v>3094</v>
      </c>
      <c r="K817" s="3" t="s">
        <v>5380</v>
      </c>
      <c r="L817" s="3" t="s">
        <v>5381</v>
      </c>
      <c r="M817" s="3" t="s">
        <v>3097</v>
      </c>
      <c r="N817" s="3" t="s">
        <v>3098</v>
      </c>
      <c r="O817" s="3" t="s">
        <v>3099</v>
      </c>
      <c r="P817" s="4">
        <v>1000000</v>
      </c>
      <c r="Q817" s="3" t="s">
        <v>33</v>
      </c>
      <c r="R817" s="3" t="s">
        <v>34</v>
      </c>
    </row>
    <row r="818" spans="1:18" ht="102" x14ac:dyDescent="0.25">
      <c r="A818" s="3" t="s">
        <v>1285</v>
      </c>
      <c r="B818" s="3" t="s">
        <v>19</v>
      </c>
      <c r="C818" s="3" t="s">
        <v>5242</v>
      </c>
      <c r="D818" s="3" t="s">
        <v>5243</v>
      </c>
      <c r="E818" s="3" t="s">
        <v>68</v>
      </c>
      <c r="F818" s="3" t="s">
        <v>2231</v>
      </c>
      <c r="G818" s="3" t="s">
        <v>24</v>
      </c>
      <c r="H818" s="3" t="s">
        <v>2232</v>
      </c>
      <c r="I818" s="3" t="s">
        <v>2233</v>
      </c>
      <c r="J818" s="3" t="s">
        <v>2234</v>
      </c>
      <c r="K818" s="3" t="s">
        <v>5382</v>
      </c>
      <c r="L818" s="3" t="s">
        <v>5383</v>
      </c>
      <c r="M818" s="3" t="s">
        <v>2237</v>
      </c>
      <c r="N818" s="3" t="s">
        <v>2238</v>
      </c>
      <c r="O818" s="3" t="s">
        <v>2239</v>
      </c>
      <c r="P818" s="4">
        <v>1000000</v>
      </c>
      <c r="Q818" s="3" t="s">
        <v>33</v>
      </c>
      <c r="R818" s="3" t="s">
        <v>34</v>
      </c>
    </row>
    <row r="819" spans="1:18" ht="102" x14ac:dyDescent="0.25">
      <c r="A819" s="3" t="s">
        <v>1285</v>
      </c>
      <c r="B819" s="3" t="s">
        <v>19</v>
      </c>
      <c r="C819" s="3" t="s">
        <v>5242</v>
      </c>
      <c r="D819" s="3" t="s">
        <v>5243</v>
      </c>
      <c r="E819" s="3" t="s">
        <v>68</v>
      </c>
      <c r="F819" s="3" t="s">
        <v>90</v>
      </c>
      <c r="G819" s="3" t="s">
        <v>24</v>
      </c>
      <c r="H819" s="3" t="s">
        <v>2609</v>
      </c>
      <c r="I819" s="3" t="s">
        <v>2610</v>
      </c>
      <c r="J819" s="3" t="s">
        <v>2611</v>
      </c>
      <c r="K819" s="3" t="s">
        <v>5384</v>
      </c>
      <c r="L819" s="3" t="s">
        <v>5385</v>
      </c>
      <c r="M819" s="3" t="s">
        <v>2614</v>
      </c>
      <c r="N819" s="3" t="s">
        <v>2615</v>
      </c>
      <c r="O819" s="3" t="s">
        <v>2616</v>
      </c>
      <c r="P819" s="4">
        <v>1000000</v>
      </c>
      <c r="Q819" s="3" t="s">
        <v>33</v>
      </c>
      <c r="R819" s="3" t="s">
        <v>34</v>
      </c>
    </row>
    <row r="820" spans="1:18" ht="102" x14ac:dyDescent="0.25">
      <c r="A820" s="3" t="s">
        <v>1285</v>
      </c>
      <c r="B820" s="3" t="s">
        <v>19</v>
      </c>
      <c r="C820" s="3" t="s">
        <v>5242</v>
      </c>
      <c r="D820" s="3" t="s">
        <v>5243</v>
      </c>
      <c r="E820" s="3" t="s">
        <v>68</v>
      </c>
      <c r="F820" s="3" t="s">
        <v>2078</v>
      </c>
      <c r="G820" s="3" t="s">
        <v>24</v>
      </c>
      <c r="H820" s="3" t="s">
        <v>2079</v>
      </c>
      <c r="I820" s="3" t="s">
        <v>2080</v>
      </c>
      <c r="J820" s="3" t="s">
        <v>2081</v>
      </c>
      <c r="K820" s="3" t="s">
        <v>5386</v>
      </c>
      <c r="L820" s="3" t="s">
        <v>5387</v>
      </c>
      <c r="M820" s="3" t="s">
        <v>5388</v>
      </c>
      <c r="N820" s="3" t="s">
        <v>5389</v>
      </c>
      <c r="O820" s="3" t="s">
        <v>5390</v>
      </c>
      <c r="P820" s="4">
        <v>1000000</v>
      </c>
      <c r="Q820" s="3" t="s">
        <v>33</v>
      </c>
      <c r="R820" s="3" t="s">
        <v>34</v>
      </c>
    </row>
    <row r="821" spans="1:18" ht="102" x14ac:dyDescent="0.25">
      <c r="A821" s="3" t="s">
        <v>1285</v>
      </c>
      <c r="B821" s="3" t="s">
        <v>19</v>
      </c>
      <c r="C821" s="3" t="s">
        <v>5242</v>
      </c>
      <c r="D821" s="3" t="s">
        <v>5243</v>
      </c>
      <c r="E821" s="3" t="s">
        <v>44</v>
      </c>
      <c r="F821" s="3" t="s">
        <v>410</v>
      </c>
      <c r="G821" s="3" t="s">
        <v>24</v>
      </c>
      <c r="H821" s="3" t="s">
        <v>3384</v>
      </c>
      <c r="I821" s="3" t="s">
        <v>3385</v>
      </c>
      <c r="J821" s="3" t="s">
        <v>3386</v>
      </c>
      <c r="K821" s="3" t="s">
        <v>5391</v>
      </c>
      <c r="L821" s="3" t="s">
        <v>5392</v>
      </c>
      <c r="M821" s="3" t="s">
        <v>3389</v>
      </c>
      <c r="N821" s="3" t="s">
        <v>3390</v>
      </c>
      <c r="O821" s="3" t="s">
        <v>3391</v>
      </c>
      <c r="P821" s="4">
        <v>878848</v>
      </c>
      <c r="Q821" s="3" t="s">
        <v>33</v>
      </c>
      <c r="R821" s="3" t="s">
        <v>34</v>
      </c>
    </row>
    <row r="822" spans="1:18" ht="89.25" x14ac:dyDescent="0.25">
      <c r="A822" s="3" t="s">
        <v>18</v>
      </c>
      <c r="B822" s="3" t="s">
        <v>19</v>
      </c>
      <c r="C822" s="3" t="s">
        <v>5317</v>
      </c>
      <c r="D822" s="3"/>
      <c r="E822" s="3" t="s">
        <v>22</v>
      </c>
      <c r="F822" s="3" t="s">
        <v>23</v>
      </c>
      <c r="G822" s="3" t="s">
        <v>46</v>
      </c>
      <c r="H822" s="3" t="s">
        <v>655</v>
      </c>
      <c r="I822" s="3" t="s">
        <v>656</v>
      </c>
      <c r="J822" s="3" t="s">
        <v>657</v>
      </c>
      <c r="K822" s="3" t="s">
        <v>5393</v>
      </c>
      <c r="L822" s="3" t="s">
        <v>5394</v>
      </c>
      <c r="M822" s="3" t="s">
        <v>5395</v>
      </c>
      <c r="N822" s="3" t="s">
        <v>5396</v>
      </c>
      <c r="O822" s="3" t="s">
        <v>5397</v>
      </c>
      <c r="P822" s="4">
        <v>842833</v>
      </c>
      <c r="Q822" s="3" t="s">
        <v>33</v>
      </c>
      <c r="R822" s="3" t="s">
        <v>34</v>
      </c>
    </row>
    <row r="823" spans="1:18" ht="89.25" x14ac:dyDescent="0.25">
      <c r="A823" s="3" t="s">
        <v>18</v>
      </c>
      <c r="B823" s="3" t="s">
        <v>19</v>
      </c>
      <c r="C823" s="3" t="s">
        <v>5317</v>
      </c>
      <c r="D823" s="3"/>
      <c r="E823" s="3" t="s">
        <v>22</v>
      </c>
      <c r="F823" s="3" t="s">
        <v>229</v>
      </c>
      <c r="G823" s="3" t="s">
        <v>24</v>
      </c>
      <c r="H823" s="3" t="s">
        <v>663</v>
      </c>
      <c r="I823" s="3" t="s">
        <v>664</v>
      </c>
      <c r="J823" s="3" t="s">
        <v>665</v>
      </c>
      <c r="K823" s="3" t="s">
        <v>5398</v>
      </c>
      <c r="L823" s="3" t="s">
        <v>5399</v>
      </c>
      <c r="M823" s="3" t="s">
        <v>5400</v>
      </c>
      <c r="N823" s="3" t="s">
        <v>5401</v>
      </c>
      <c r="O823" s="3" t="s">
        <v>5402</v>
      </c>
      <c r="P823" s="4">
        <v>840457</v>
      </c>
      <c r="Q823" s="3" t="s">
        <v>33</v>
      </c>
      <c r="R823" s="3" t="s">
        <v>34</v>
      </c>
    </row>
    <row r="824" spans="1:18" ht="89.25" x14ac:dyDescent="0.25">
      <c r="A824" s="3" t="s">
        <v>18</v>
      </c>
      <c r="B824" s="3" t="s">
        <v>19</v>
      </c>
      <c r="C824" s="3" t="s">
        <v>5317</v>
      </c>
      <c r="D824" s="3"/>
      <c r="E824" s="3" t="s">
        <v>22</v>
      </c>
      <c r="F824" s="3" t="s">
        <v>124</v>
      </c>
      <c r="G824" s="3" t="s">
        <v>46</v>
      </c>
      <c r="H824" s="3" t="s">
        <v>125</v>
      </c>
      <c r="I824" s="3" t="s">
        <v>126</v>
      </c>
      <c r="J824" s="3" t="s">
        <v>127</v>
      </c>
      <c r="K824" s="3" t="s">
        <v>5403</v>
      </c>
      <c r="L824" s="3" t="s">
        <v>5404</v>
      </c>
      <c r="M824" s="3" t="s">
        <v>5405</v>
      </c>
      <c r="N824" s="3" t="s">
        <v>5406</v>
      </c>
      <c r="O824" s="3" t="s">
        <v>5407</v>
      </c>
      <c r="P824" s="4">
        <v>842833</v>
      </c>
      <c r="Q824" s="3" t="s">
        <v>33</v>
      </c>
      <c r="R824" s="3" t="s">
        <v>34</v>
      </c>
    </row>
    <row r="825" spans="1:18" ht="89.25" x14ac:dyDescent="0.25">
      <c r="A825" s="3" t="s">
        <v>18</v>
      </c>
      <c r="B825" s="3" t="s">
        <v>19</v>
      </c>
      <c r="C825" s="3" t="s">
        <v>5317</v>
      </c>
      <c r="D825" s="3"/>
      <c r="E825" s="3" t="s">
        <v>44</v>
      </c>
      <c r="F825" s="3" t="s">
        <v>176</v>
      </c>
      <c r="G825" s="3" t="s">
        <v>46</v>
      </c>
      <c r="H825" s="3" t="s">
        <v>498</v>
      </c>
      <c r="I825" s="3" t="s">
        <v>499</v>
      </c>
      <c r="J825" s="3" t="s">
        <v>500</v>
      </c>
      <c r="K825" s="3" t="s">
        <v>94</v>
      </c>
      <c r="L825" s="3" t="s">
        <v>5408</v>
      </c>
      <c r="M825" s="3" t="s">
        <v>5409</v>
      </c>
      <c r="N825" s="3" t="s">
        <v>5410</v>
      </c>
      <c r="O825" s="3" t="s">
        <v>5411</v>
      </c>
      <c r="P825" s="4">
        <v>842833</v>
      </c>
      <c r="Q825" s="3" t="s">
        <v>33</v>
      </c>
      <c r="R825" s="3" t="s">
        <v>34</v>
      </c>
    </row>
    <row r="826" spans="1:18" ht="89.25" x14ac:dyDescent="0.25">
      <c r="A826" s="3" t="s">
        <v>18</v>
      </c>
      <c r="B826" s="3" t="s">
        <v>19</v>
      </c>
      <c r="C826" s="3" t="s">
        <v>5317</v>
      </c>
      <c r="D826" s="3"/>
      <c r="E826" s="3" t="s">
        <v>22</v>
      </c>
      <c r="F826" s="3" t="s">
        <v>23</v>
      </c>
      <c r="G826" s="3" t="s">
        <v>24</v>
      </c>
      <c r="H826" s="3" t="s">
        <v>850</v>
      </c>
      <c r="I826" s="3" t="s">
        <v>851</v>
      </c>
      <c r="J826" s="3" t="s">
        <v>852</v>
      </c>
      <c r="K826" s="3" t="s">
        <v>94</v>
      </c>
      <c r="L826" s="3" t="s">
        <v>5412</v>
      </c>
      <c r="M826" s="3" t="s">
        <v>5413</v>
      </c>
      <c r="N826" s="3" t="s">
        <v>5414</v>
      </c>
      <c r="O826" s="3" t="s">
        <v>5415</v>
      </c>
      <c r="P826" s="4">
        <v>842833</v>
      </c>
      <c r="Q826" s="3" t="s">
        <v>33</v>
      </c>
      <c r="R826" s="3" t="s">
        <v>34</v>
      </c>
    </row>
    <row r="827" spans="1:18" ht="127.5" x14ac:dyDescent="0.25">
      <c r="A827" s="3" t="s">
        <v>55</v>
      </c>
      <c r="B827" s="3" t="s">
        <v>19</v>
      </c>
      <c r="C827" s="3" t="s">
        <v>5416</v>
      </c>
      <c r="D827" s="3"/>
      <c r="E827" s="3" t="s">
        <v>68</v>
      </c>
      <c r="F827" s="3" t="s">
        <v>563</v>
      </c>
      <c r="G827" s="3" t="s">
        <v>46</v>
      </c>
      <c r="H827" s="3" t="s">
        <v>564</v>
      </c>
      <c r="I827" s="3" t="s">
        <v>565</v>
      </c>
      <c r="J827" s="3" t="s">
        <v>566</v>
      </c>
      <c r="K827" s="3" t="s">
        <v>94</v>
      </c>
      <c r="L827" s="3" t="s">
        <v>5417</v>
      </c>
      <c r="M827" s="3" t="s">
        <v>1211</v>
      </c>
      <c r="N827" s="3" t="s">
        <v>1212</v>
      </c>
      <c r="O827" s="3" t="s">
        <v>1213</v>
      </c>
      <c r="P827" s="4">
        <v>325000</v>
      </c>
      <c r="Q827" s="3" t="s">
        <v>33</v>
      </c>
      <c r="R827" s="3" t="s">
        <v>34</v>
      </c>
    </row>
    <row r="828" spans="1:18" ht="165.75" x14ac:dyDescent="0.25">
      <c r="A828" s="3" t="s">
        <v>382</v>
      </c>
      <c r="B828" s="3" t="s">
        <v>19</v>
      </c>
      <c r="C828" s="3" t="s">
        <v>5418</v>
      </c>
      <c r="D828" s="3"/>
      <c r="E828" s="3" t="s">
        <v>22</v>
      </c>
      <c r="F828" s="3" t="s">
        <v>23</v>
      </c>
      <c r="G828" s="3" t="s">
        <v>24</v>
      </c>
      <c r="H828" s="3" t="s">
        <v>1422</v>
      </c>
      <c r="I828" s="3" t="s">
        <v>1423</v>
      </c>
      <c r="J828" s="3" t="s">
        <v>1424</v>
      </c>
      <c r="K828" s="3" t="s">
        <v>5419</v>
      </c>
      <c r="L828" s="3" t="s">
        <v>5420</v>
      </c>
      <c r="M828" s="3" t="s">
        <v>1427</v>
      </c>
      <c r="N828" s="3" t="s">
        <v>1428</v>
      </c>
      <c r="O828" s="3" t="s">
        <v>1429</v>
      </c>
      <c r="P828" s="4">
        <v>1198932</v>
      </c>
      <c r="Q828" s="3" t="s">
        <v>33</v>
      </c>
      <c r="R828" s="3" t="s">
        <v>34</v>
      </c>
    </row>
    <row r="829" spans="1:18" ht="114.75" x14ac:dyDescent="0.25">
      <c r="A829" s="3" t="s">
        <v>18</v>
      </c>
      <c r="B829" s="3" t="s">
        <v>19</v>
      </c>
      <c r="C829" s="3" t="s">
        <v>5421</v>
      </c>
      <c r="D829" s="3"/>
      <c r="E829" s="3" t="s">
        <v>44</v>
      </c>
      <c r="F829" s="3" t="s">
        <v>195</v>
      </c>
      <c r="G829" s="3" t="s">
        <v>46</v>
      </c>
      <c r="H829" s="3" t="s">
        <v>196</v>
      </c>
      <c r="I829" s="3" t="s">
        <v>197</v>
      </c>
      <c r="J829" s="3" t="s">
        <v>198</v>
      </c>
      <c r="K829" s="3" t="s">
        <v>5422</v>
      </c>
      <c r="L829" s="3" t="s">
        <v>5423</v>
      </c>
      <c r="M829" s="3" t="s">
        <v>5139</v>
      </c>
      <c r="N829" s="3" t="s">
        <v>5140</v>
      </c>
      <c r="O829" s="3" t="s">
        <v>5141</v>
      </c>
      <c r="P829" s="4">
        <v>180957</v>
      </c>
      <c r="Q829" s="3" t="s">
        <v>33</v>
      </c>
      <c r="R829" s="3" t="s">
        <v>34</v>
      </c>
    </row>
    <row r="830" spans="1:18" ht="114.75" x14ac:dyDescent="0.25">
      <c r="A830" s="3" t="s">
        <v>18</v>
      </c>
      <c r="B830" s="3" t="s">
        <v>19</v>
      </c>
      <c r="C830" s="3" t="s">
        <v>5421</v>
      </c>
      <c r="D830" s="3"/>
      <c r="E830" s="3" t="s">
        <v>44</v>
      </c>
      <c r="F830" s="3" t="s">
        <v>167</v>
      </c>
      <c r="G830" s="3" t="s">
        <v>46</v>
      </c>
      <c r="H830" s="3" t="s">
        <v>168</v>
      </c>
      <c r="I830" s="3" t="s">
        <v>169</v>
      </c>
      <c r="J830" s="3" t="s">
        <v>170</v>
      </c>
      <c r="K830" s="3" t="s">
        <v>5424</v>
      </c>
      <c r="L830" s="3" t="s">
        <v>5425</v>
      </c>
      <c r="M830" s="3" t="s">
        <v>5426</v>
      </c>
      <c r="N830" s="3" t="s">
        <v>5427</v>
      </c>
      <c r="O830" s="3" t="s">
        <v>5428</v>
      </c>
      <c r="P830" s="4">
        <v>188394</v>
      </c>
      <c r="Q830" s="3" t="s">
        <v>33</v>
      </c>
      <c r="R830" s="3" t="s">
        <v>34</v>
      </c>
    </row>
    <row r="831" spans="1:18" ht="102" x14ac:dyDescent="0.25">
      <c r="A831" s="3" t="s">
        <v>1285</v>
      </c>
      <c r="B831" s="3" t="s">
        <v>19</v>
      </c>
      <c r="C831" s="3" t="s">
        <v>5242</v>
      </c>
      <c r="D831" s="3" t="s">
        <v>5243</v>
      </c>
      <c r="E831" s="3" t="s">
        <v>44</v>
      </c>
      <c r="F831" s="3" t="s">
        <v>465</v>
      </c>
      <c r="G831" s="3" t="s">
        <v>24</v>
      </c>
      <c r="H831" s="3" t="s">
        <v>2706</v>
      </c>
      <c r="I831" s="3" t="s">
        <v>2707</v>
      </c>
      <c r="J831" s="3" t="s">
        <v>2708</v>
      </c>
      <c r="K831" s="3" t="s">
        <v>5429</v>
      </c>
      <c r="L831" s="3" t="s">
        <v>5430</v>
      </c>
      <c r="M831" s="3" t="s">
        <v>2711</v>
      </c>
      <c r="N831" s="3" t="s">
        <v>5431</v>
      </c>
      <c r="O831" s="3" t="s">
        <v>2713</v>
      </c>
      <c r="P831" s="4">
        <v>1000000</v>
      </c>
      <c r="Q831" s="3" t="s">
        <v>33</v>
      </c>
      <c r="R831" s="3" t="s">
        <v>34</v>
      </c>
    </row>
    <row r="832" spans="1:18" ht="102" x14ac:dyDescent="0.25">
      <c r="A832" s="3" t="s">
        <v>1285</v>
      </c>
      <c r="B832" s="3" t="s">
        <v>19</v>
      </c>
      <c r="C832" s="3" t="s">
        <v>5242</v>
      </c>
      <c r="D832" s="3" t="s">
        <v>5243</v>
      </c>
      <c r="E832" s="3" t="s">
        <v>44</v>
      </c>
      <c r="F832" s="3" t="s">
        <v>1972</v>
      </c>
      <c r="G832" s="3" t="s">
        <v>24</v>
      </c>
      <c r="H832" s="3" t="s">
        <v>1973</v>
      </c>
      <c r="I832" s="3" t="s">
        <v>1974</v>
      </c>
      <c r="J832" s="3" t="s">
        <v>1975</v>
      </c>
      <c r="K832" s="3" t="s">
        <v>5432</v>
      </c>
      <c r="L832" s="3" t="s">
        <v>5433</v>
      </c>
      <c r="M832" s="3" t="s">
        <v>1978</v>
      </c>
      <c r="N832" s="3" t="s">
        <v>1979</v>
      </c>
      <c r="O832" s="3" t="s">
        <v>1980</v>
      </c>
      <c r="P832" s="4">
        <v>1000000</v>
      </c>
      <c r="Q832" s="3" t="s">
        <v>33</v>
      </c>
      <c r="R832" s="3" t="s">
        <v>34</v>
      </c>
    </row>
    <row r="833" spans="1:18" ht="102" x14ac:dyDescent="0.25">
      <c r="A833" s="3" t="s">
        <v>1285</v>
      </c>
      <c r="B833" s="3" t="s">
        <v>19</v>
      </c>
      <c r="C833" s="3" t="s">
        <v>5242</v>
      </c>
      <c r="D833" s="3" t="s">
        <v>5243</v>
      </c>
      <c r="E833" s="3" t="s">
        <v>44</v>
      </c>
      <c r="F833" s="3" t="s">
        <v>2641</v>
      </c>
      <c r="G833" s="3" t="s">
        <v>24</v>
      </c>
      <c r="H833" s="3" t="s">
        <v>2642</v>
      </c>
      <c r="I833" s="3" t="s">
        <v>2643</v>
      </c>
      <c r="J833" s="3" t="s">
        <v>2644</v>
      </c>
      <c r="K833" s="3" t="s">
        <v>5434</v>
      </c>
      <c r="L833" s="3" t="s">
        <v>5435</v>
      </c>
      <c r="M833" s="3" t="s">
        <v>2647</v>
      </c>
      <c r="N833" s="3" t="s">
        <v>2648</v>
      </c>
      <c r="O833" s="3" t="s">
        <v>2649</v>
      </c>
      <c r="P833" s="4">
        <v>1000000</v>
      </c>
      <c r="Q833" s="3" t="s">
        <v>33</v>
      </c>
      <c r="R833" s="3" t="s">
        <v>34</v>
      </c>
    </row>
    <row r="834" spans="1:18" ht="102" x14ac:dyDescent="0.25">
      <c r="A834" s="3" t="s">
        <v>1285</v>
      </c>
      <c r="B834" s="3" t="s">
        <v>19</v>
      </c>
      <c r="C834" s="3" t="s">
        <v>5242</v>
      </c>
      <c r="D834" s="3" t="s">
        <v>5243</v>
      </c>
      <c r="E834" s="3" t="s">
        <v>44</v>
      </c>
      <c r="F834" s="3" t="s">
        <v>410</v>
      </c>
      <c r="G834" s="3" t="s">
        <v>24</v>
      </c>
      <c r="H834" s="3" t="s">
        <v>3147</v>
      </c>
      <c r="I834" s="3" t="s">
        <v>3148</v>
      </c>
      <c r="J834" s="3" t="s">
        <v>3149</v>
      </c>
      <c r="K834" s="3" t="s">
        <v>5436</v>
      </c>
      <c r="L834" s="3" t="s">
        <v>5437</v>
      </c>
      <c r="M834" s="3" t="s">
        <v>3152</v>
      </c>
      <c r="N834" s="3" t="s">
        <v>3153</v>
      </c>
      <c r="O834" s="3" t="s">
        <v>3154</v>
      </c>
      <c r="P834" s="4">
        <v>1000000</v>
      </c>
      <c r="Q834" s="3" t="s">
        <v>33</v>
      </c>
      <c r="R834" s="3" t="s">
        <v>34</v>
      </c>
    </row>
    <row r="835" spans="1:18" ht="102" x14ac:dyDescent="0.25">
      <c r="A835" s="3" t="s">
        <v>1285</v>
      </c>
      <c r="B835" s="3" t="s">
        <v>19</v>
      </c>
      <c r="C835" s="3" t="s">
        <v>5242</v>
      </c>
      <c r="D835" s="3" t="s">
        <v>5243</v>
      </c>
      <c r="E835" s="3" t="s">
        <v>44</v>
      </c>
      <c r="F835" s="3" t="s">
        <v>3313</v>
      </c>
      <c r="G835" s="3" t="s">
        <v>24</v>
      </c>
      <c r="H835" s="3" t="s">
        <v>3314</v>
      </c>
      <c r="I835" s="3" t="s">
        <v>3315</v>
      </c>
      <c r="J835" s="3" t="s">
        <v>3316</v>
      </c>
      <c r="K835" s="3" t="s">
        <v>5438</v>
      </c>
      <c r="L835" s="3" t="s">
        <v>5439</v>
      </c>
      <c r="M835" s="3" t="s">
        <v>3319</v>
      </c>
      <c r="N835" s="3" t="s">
        <v>3320</v>
      </c>
      <c r="O835" s="3" t="s">
        <v>3321</v>
      </c>
      <c r="P835" s="4">
        <v>1000000</v>
      </c>
      <c r="Q835" s="3" t="s">
        <v>33</v>
      </c>
      <c r="R835" s="3" t="s">
        <v>34</v>
      </c>
    </row>
    <row r="836" spans="1:18" ht="102" x14ac:dyDescent="0.25">
      <c r="A836" s="3" t="s">
        <v>1285</v>
      </c>
      <c r="B836" s="3" t="s">
        <v>19</v>
      </c>
      <c r="C836" s="3" t="s">
        <v>5242</v>
      </c>
      <c r="D836" s="3" t="s">
        <v>5243</v>
      </c>
      <c r="E836" s="3" t="s">
        <v>44</v>
      </c>
      <c r="F836" s="3" t="s">
        <v>410</v>
      </c>
      <c r="G836" s="3" t="s">
        <v>24</v>
      </c>
      <c r="H836" s="3" t="s">
        <v>3100</v>
      </c>
      <c r="I836" s="3" t="s">
        <v>3101</v>
      </c>
      <c r="J836" s="3" t="s">
        <v>3102</v>
      </c>
      <c r="K836" s="3" t="s">
        <v>5440</v>
      </c>
      <c r="L836" s="3" t="s">
        <v>5441</v>
      </c>
      <c r="M836" s="3" t="s">
        <v>3105</v>
      </c>
      <c r="N836" s="3" t="s">
        <v>3106</v>
      </c>
      <c r="O836" s="3" t="s">
        <v>3107</v>
      </c>
      <c r="P836" s="4">
        <v>1000000</v>
      </c>
      <c r="Q836" s="3" t="s">
        <v>33</v>
      </c>
      <c r="R836" s="3" t="s">
        <v>34</v>
      </c>
    </row>
    <row r="837" spans="1:18" ht="102" x14ac:dyDescent="0.25">
      <c r="A837" s="3" t="s">
        <v>1285</v>
      </c>
      <c r="B837" s="3" t="s">
        <v>19</v>
      </c>
      <c r="C837" s="3" t="s">
        <v>5242</v>
      </c>
      <c r="D837" s="3" t="s">
        <v>5243</v>
      </c>
      <c r="E837" s="3" t="s">
        <v>44</v>
      </c>
      <c r="F837" s="3" t="s">
        <v>3862</v>
      </c>
      <c r="G837" s="3" t="s">
        <v>24</v>
      </c>
      <c r="H837" s="3" t="s">
        <v>3863</v>
      </c>
      <c r="I837" s="3" t="s">
        <v>3864</v>
      </c>
      <c r="J837" s="3" t="s">
        <v>3865</v>
      </c>
      <c r="K837" s="3" t="s">
        <v>5442</v>
      </c>
      <c r="L837" s="3" t="s">
        <v>5443</v>
      </c>
      <c r="M837" s="3" t="s">
        <v>3868</v>
      </c>
      <c r="N837" s="3" t="s">
        <v>3869</v>
      </c>
      <c r="O837" s="3" t="s">
        <v>3870</v>
      </c>
      <c r="P837" s="4">
        <v>689838</v>
      </c>
      <c r="Q837" s="3" t="s">
        <v>33</v>
      </c>
      <c r="R837" s="3" t="s">
        <v>34</v>
      </c>
    </row>
    <row r="838" spans="1:18" ht="102" x14ac:dyDescent="0.25">
      <c r="A838" s="3" t="s">
        <v>1285</v>
      </c>
      <c r="B838" s="3" t="s">
        <v>19</v>
      </c>
      <c r="C838" s="3" t="s">
        <v>5242</v>
      </c>
      <c r="D838" s="3" t="s">
        <v>5243</v>
      </c>
      <c r="E838" s="3" t="s">
        <v>44</v>
      </c>
      <c r="F838" s="3" t="s">
        <v>2985</v>
      </c>
      <c r="G838" s="3" t="s">
        <v>24</v>
      </c>
      <c r="H838" s="3" t="s">
        <v>2986</v>
      </c>
      <c r="I838" s="3" t="s">
        <v>2987</v>
      </c>
      <c r="J838" s="3" t="s">
        <v>2988</v>
      </c>
      <c r="K838" s="3" t="s">
        <v>5444</v>
      </c>
      <c r="L838" s="3" t="s">
        <v>5445</v>
      </c>
      <c r="M838" s="3" t="s">
        <v>5446</v>
      </c>
      <c r="N838" s="3" t="s">
        <v>2992</v>
      </c>
      <c r="O838" s="3" t="s">
        <v>2993</v>
      </c>
      <c r="P838" s="4">
        <v>1000000</v>
      </c>
      <c r="Q838" s="3" t="s">
        <v>33</v>
      </c>
      <c r="R838" s="3" t="s">
        <v>34</v>
      </c>
    </row>
    <row r="839" spans="1:18" ht="102" x14ac:dyDescent="0.25">
      <c r="A839" s="3" t="s">
        <v>1285</v>
      </c>
      <c r="B839" s="3" t="s">
        <v>19</v>
      </c>
      <c r="C839" s="3" t="s">
        <v>5242</v>
      </c>
      <c r="D839" s="3" t="s">
        <v>5243</v>
      </c>
      <c r="E839" s="3" t="s">
        <v>44</v>
      </c>
      <c r="F839" s="3" t="s">
        <v>99</v>
      </c>
      <c r="G839" s="3" t="s">
        <v>46</v>
      </c>
      <c r="H839" s="3" t="s">
        <v>3215</v>
      </c>
      <c r="I839" s="3" t="s">
        <v>3216</v>
      </c>
      <c r="J839" s="3" t="s">
        <v>3217</v>
      </c>
      <c r="K839" s="3" t="s">
        <v>5447</v>
      </c>
      <c r="L839" s="3" t="s">
        <v>5448</v>
      </c>
      <c r="M839" s="3" t="s">
        <v>5449</v>
      </c>
      <c r="N839" s="3" t="s">
        <v>5450</v>
      </c>
      <c r="O839" s="3" t="s">
        <v>5451</v>
      </c>
      <c r="P839" s="4">
        <v>736780</v>
      </c>
      <c r="Q839" s="3" t="s">
        <v>33</v>
      </c>
      <c r="R839" s="3" t="s">
        <v>34</v>
      </c>
    </row>
    <row r="840" spans="1:18" ht="102" x14ac:dyDescent="0.25">
      <c r="A840" s="3" t="s">
        <v>1285</v>
      </c>
      <c r="B840" s="3" t="s">
        <v>19</v>
      </c>
      <c r="C840" s="3" t="s">
        <v>5242</v>
      </c>
      <c r="D840" s="3" t="s">
        <v>5243</v>
      </c>
      <c r="E840" s="3" t="s">
        <v>22</v>
      </c>
      <c r="F840" s="3" t="s">
        <v>229</v>
      </c>
      <c r="G840" s="3" t="s">
        <v>24</v>
      </c>
      <c r="H840" s="3" t="s">
        <v>2561</v>
      </c>
      <c r="I840" s="3" t="s">
        <v>2562</v>
      </c>
      <c r="J840" s="3" t="s">
        <v>2563</v>
      </c>
      <c r="K840" s="3" t="s">
        <v>5452</v>
      </c>
      <c r="L840" s="3" t="s">
        <v>5453</v>
      </c>
      <c r="M840" s="3" t="s">
        <v>2566</v>
      </c>
      <c r="N840" s="3" t="s">
        <v>2567</v>
      </c>
      <c r="O840" s="3" t="s">
        <v>2568</v>
      </c>
      <c r="P840" s="4">
        <v>686521</v>
      </c>
      <c r="Q840" s="3" t="s">
        <v>33</v>
      </c>
      <c r="R840" s="3" t="s">
        <v>34</v>
      </c>
    </row>
    <row r="841" spans="1:18" ht="102" x14ac:dyDescent="0.25">
      <c r="A841" s="3" t="s">
        <v>1285</v>
      </c>
      <c r="B841" s="3" t="s">
        <v>19</v>
      </c>
      <c r="C841" s="3" t="s">
        <v>5242</v>
      </c>
      <c r="D841" s="3" t="s">
        <v>5243</v>
      </c>
      <c r="E841" s="3" t="s">
        <v>22</v>
      </c>
      <c r="F841" s="3" t="s">
        <v>23</v>
      </c>
      <c r="G841" s="3" t="s">
        <v>24</v>
      </c>
      <c r="H841" s="3" t="s">
        <v>2424</v>
      </c>
      <c r="I841" s="3" t="s">
        <v>2425</v>
      </c>
      <c r="J841" s="3" t="s">
        <v>2426</v>
      </c>
      <c r="K841" s="3" t="s">
        <v>5454</v>
      </c>
      <c r="L841" s="3" t="s">
        <v>5455</v>
      </c>
      <c r="M841" s="3" t="s">
        <v>2429</v>
      </c>
      <c r="N841" s="3" t="s">
        <v>2430</v>
      </c>
      <c r="O841" s="3" t="s">
        <v>2431</v>
      </c>
      <c r="P841" s="4">
        <v>850000</v>
      </c>
      <c r="Q841" s="3" t="s">
        <v>33</v>
      </c>
      <c r="R841" s="3" t="s">
        <v>34</v>
      </c>
    </row>
    <row r="842" spans="1:18" ht="102" x14ac:dyDescent="0.25">
      <c r="A842" s="3" t="s">
        <v>1285</v>
      </c>
      <c r="B842" s="3" t="s">
        <v>19</v>
      </c>
      <c r="C842" s="3" t="s">
        <v>5242</v>
      </c>
      <c r="D842" s="3" t="s">
        <v>5243</v>
      </c>
      <c r="E842" s="3" t="s">
        <v>22</v>
      </c>
      <c r="F842" s="3" t="s">
        <v>23</v>
      </c>
      <c r="G842" s="3" t="s">
        <v>24</v>
      </c>
      <c r="H842" s="3" t="s">
        <v>1600</v>
      </c>
      <c r="I842" s="3" t="s">
        <v>1601</v>
      </c>
      <c r="J842" s="3" t="s">
        <v>1602</v>
      </c>
      <c r="K842" s="3" t="s">
        <v>5456</v>
      </c>
      <c r="L842" s="3" t="s">
        <v>5457</v>
      </c>
      <c r="M842" s="3" t="s">
        <v>5458</v>
      </c>
      <c r="N842" s="3" t="s">
        <v>5459</v>
      </c>
      <c r="O842" s="3" t="s">
        <v>2910</v>
      </c>
      <c r="P842" s="4">
        <v>850000</v>
      </c>
      <c r="Q842" s="3" t="s">
        <v>33</v>
      </c>
      <c r="R842" s="3" t="s">
        <v>34</v>
      </c>
    </row>
    <row r="843" spans="1:18" ht="102" x14ac:dyDescent="0.25">
      <c r="A843" s="3" t="s">
        <v>1285</v>
      </c>
      <c r="B843" s="3" t="s">
        <v>19</v>
      </c>
      <c r="C843" s="3" t="s">
        <v>5242</v>
      </c>
      <c r="D843" s="3" t="s">
        <v>5243</v>
      </c>
      <c r="E843" s="3" t="s">
        <v>58</v>
      </c>
      <c r="F843" s="3" t="s">
        <v>107</v>
      </c>
      <c r="G843" s="3" t="s">
        <v>24</v>
      </c>
      <c r="H843" s="3" t="s">
        <v>1809</v>
      </c>
      <c r="I843" s="3" t="s">
        <v>1810</v>
      </c>
      <c r="J843" s="3" t="s">
        <v>1811</v>
      </c>
      <c r="K843" s="3" t="s">
        <v>5460</v>
      </c>
      <c r="L843" s="3" t="s">
        <v>5461</v>
      </c>
      <c r="M843" s="3" t="s">
        <v>1814</v>
      </c>
      <c r="N843" s="3" t="s">
        <v>1815</v>
      </c>
      <c r="O843" s="3" t="s">
        <v>1816</v>
      </c>
      <c r="P843" s="4">
        <v>1000000</v>
      </c>
      <c r="Q843" s="3" t="s">
        <v>33</v>
      </c>
      <c r="R843" s="3" t="s">
        <v>34</v>
      </c>
    </row>
    <row r="844" spans="1:18" ht="102" x14ac:dyDescent="0.25">
      <c r="A844" s="3" t="s">
        <v>1285</v>
      </c>
      <c r="B844" s="3" t="s">
        <v>19</v>
      </c>
      <c r="C844" s="3" t="s">
        <v>5242</v>
      </c>
      <c r="D844" s="3" t="s">
        <v>5243</v>
      </c>
      <c r="E844" s="3" t="s">
        <v>58</v>
      </c>
      <c r="F844" s="3" t="s">
        <v>59</v>
      </c>
      <c r="G844" s="3" t="s">
        <v>24</v>
      </c>
      <c r="H844" s="3" t="s">
        <v>60</v>
      </c>
      <c r="I844" s="3" t="s">
        <v>61</v>
      </c>
      <c r="J844" s="3" t="s">
        <v>62</v>
      </c>
      <c r="K844" s="3" t="s">
        <v>5462</v>
      </c>
      <c r="L844" s="3" t="s">
        <v>5463</v>
      </c>
      <c r="M844" s="3" t="s">
        <v>5464</v>
      </c>
      <c r="N844" s="3" t="s">
        <v>5465</v>
      </c>
      <c r="O844" s="3" t="s">
        <v>917</v>
      </c>
      <c r="P844" s="4">
        <v>651000</v>
      </c>
      <c r="Q844" s="3" t="s">
        <v>33</v>
      </c>
      <c r="R844" s="3" t="s">
        <v>34</v>
      </c>
    </row>
    <row r="845" spans="1:18" ht="102" x14ac:dyDescent="0.25">
      <c r="A845" s="3" t="s">
        <v>1285</v>
      </c>
      <c r="B845" s="3" t="s">
        <v>19</v>
      </c>
      <c r="C845" s="3" t="s">
        <v>5242</v>
      </c>
      <c r="D845" s="3" t="s">
        <v>5243</v>
      </c>
      <c r="E845" s="3" t="s">
        <v>58</v>
      </c>
      <c r="F845" s="3" t="s">
        <v>1128</v>
      </c>
      <c r="G845" s="3" t="s">
        <v>24</v>
      </c>
      <c r="H845" s="3" t="s">
        <v>2885</v>
      </c>
      <c r="I845" s="3" t="s">
        <v>2886</v>
      </c>
      <c r="J845" s="3" t="s">
        <v>2887</v>
      </c>
      <c r="K845" s="3" t="s">
        <v>5466</v>
      </c>
      <c r="L845" s="3" t="s">
        <v>5467</v>
      </c>
      <c r="M845" s="3" t="s">
        <v>2890</v>
      </c>
      <c r="N845" s="3" t="s">
        <v>2891</v>
      </c>
      <c r="O845" s="3" t="s">
        <v>2892</v>
      </c>
      <c r="P845" s="4">
        <v>954000</v>
      </c>
      <c r="Q845" s="3" t="s">
        <v>33</v>
      </c>
      <c r="R845" s="3" t="s">
        <v>34</v>
      </c>
    </row>
    <row r="846" spans="1:18" ht="102" x14ac:dyDescent="0.25">
      <c r="A846" s="3" t="s">
        <v>1285</v>
      </c>
      <c r="B846" s="3" t="s">
        <v>19</v>
      </c>
      <c r="C846" s="3" t="s">
        <v>5242</v>
      </c>
      <c r="D846" s="3" t="s">
        <v>5243</v>
      </c>
      <c r="E846" s="3" t="s">
        <v>58</v>
      </c>
      <c r="F846" s="3" t="s">
        <v>204</v>
      </c>
      <c r="G846" s="3" t="s">
        <v>24</v>
      </c>
      <c r="H846" s="3" t="s">
        <v>1387</v>
      </c>
      <c r="I846" s="3" t="s">
        <v>1388</v>
      </c>
      <c r="J846" s="3" t="s">
        <v>1389</v>
      </c>
      <c r="K846" s="3" t="s">
        <v>5468</v>
      </c>
      <c r="L846" s="3" t="s">
        <v>5469</v>
      </c>
      <c r="M846" s="3" t="s">
        <v>1392</v>
      </c>
      <c r="N846" s="3" t="s">
        <v>5470</v>
      </c>
      <c r="O846" s="3" t="s">
        <v>1394</v>
      </c>
      <c r="P846" s="4">
        <v>1000000</v>
      </c>
      <c r="Q846" s="3" t="s">
        <v>33</v>
      </c>
      <c r="R846" s="3" t="s">
        <v>34</v>
      </c>
    </row>
    <row r="847" spans="1:18" ht="102" x14ac:dyDescent="0.25">
      <c r="A847" s="3" t="s">
        <v>1285</v>
      </c>
      <c r="B847" s="3" t="s">
        <v>19</v>
      </c>
      <c r="C847" s="3" t="s">
        <v>5242</v>
      </c>
      <c r="D847" s="3" t="s">
        <v>5243</v>
      </c>
      <c r="E847" s="3" t="s">
        <v>58</v>
      </c>
      <c r="F847" s="3" t="s">
        <v>107</v>
      </c>
      <c r="G847" s="3" t="s">
        <v>24</v>
      </c>
      <c r="H847" s="3" t="s">
        <v>1817</v>
      </c>
      <c r="I847" s="3" t="s">
        <v>1818</v>
      </c>
      <c r="J847" s="3" t="s">
        <v>1819</v>
      </c>
      <c r="K847" s="3" t="s">
        <v>5471</v>
      </c>
      <c r="L847" s="3" t="s">
        <v>5472</v>
      </c>
      <c r="M847" s="3" t="s">
        <v>1822</v>
      </c>
      <c r="N847" s="3" t="s">
        <v>1823</v>
      </c>
      <c r="O847" s="3" t="s">
        <v>1824</v>
      </c>
      <c r="P847" s="4">
        <v>1000000</v>
      </c>
      <c r="Q847" s="3" t="s">
        <v>33</v>
      </c>
      <c r="R847" s="3" t="s">
        <v>34</v>
      </c>
    </row>
    <row r="848" spans="1:18" ht="102" x14ac:dyDescent="0.25">
      <c r="A848" s="3" t="s">
        <v>1285</v>
      </c>
      <c r="B848" s="3" t="s">
        <v>19</v>
      </c>
      <c r="C848" s="3" t="s">
        <v>5242</v>
      </c>
      <c r="D848" s="3" t="s">
        <v>5243</v>
      </c>
      <c r="E848" s="3" t="s">
        <v>58</v>
      </c>
      <c r="F848" s="3" t="s">
        <v>107</v>
      </c>
      <c r="G848" s="3" t="s">
        <v>24</v>
      </c>
      <c r="H848" s="3" t="s">
        <v>3435</v>
      </c>
      <c r="I848" s="3" t="s">
        <v>3436</v>
      </c>
      <c r="J848" s="3" t="s">
        <v>3437</v>
      </c>
      <c r="K848" s="3" t="s">
        <v>5473</v>
      </c>
      <c r="L848" s="3" t="s">
        <v>5474</v>
      </c>
      <c r="M848" s="3" t="s">
        <v>5475</v>
      </c>
      <c r="N848" s="3" t="s">
        <v>5476</v>
      </c>
      <c r="O848" s="3" t="s">
        <v>5477</v>
      </c>
      <c r="P848" s="4">
        <v>694500</v>
      </c>
      <c r="Q848" s="3" t="s">
        <v>33</v>
      </c>
      <c r="R848" s="3" t="s">
        <v>34</v>
      </c>
    </row>
    <row r="849" spans="1:18" ht="102" x14ac:dyDescent="0.25">
      <c r="A849" s="3" t="s">
        <v>1285</v>
      </c>
      <c r="B849" s="3" t="s">
        <v>19</v>
      </c>
      <c r="C849" s="3" t="s">
        <v>5242</v>
      </c>
      <c r="D849" s="3" t="s">
        <v>5243</v>
      </c>
      <c r="E849" s="3" t="s">
        <v>22</v>
      </c>
      <c r="F849" s="3" t="s">
        <v>23</v>
      </c>
      <c r="G849" s="3" t="s">
        <v>24</v>
      </c>
      <c r="H849" s="3" t="s">
        <v>2753</v>
      </c>
      <c r="I849" s="3" t="s">
        <v>2754</v>
      </c>
      <c r="J849" s="3" t="s">
        <v>2755</v>
      </c>
      <c r="K849" s="3" t="s">
        <v>5478</v>
      </c>
      <c r="L849" s="3" t="s">
        <v>5479</v>
      </c>
      <c r="M849" s="3" t="s">
        <v>2758</v>
      </c>
      <c r="N849" s="3" t="s">
        <v>2759</v>
      </c>
      <c r="O849" s="3" t="s">
        <v>2760</v>
      </c>
      <c r="P849" s="4">
        <v>1000000</v>
      </c>
      <c r="Q849" s="3" t="s">
        <v>33</v>
      </c>
      <c r="R849" s="3" t="s">
        <v>34</v>
      </c>
    </row>
    <row r="850" spans="1:18" ht="102" x14ac:dyDescent="0.25">
      <c r="A850" s="3" t="s">
        <v>1285</v>
      </c>
      <c r="B850" s="3" t="s">
        <v>19</v>
      </c>
      <c r="C850" s="3" t="s">
        <v>5242</v>
      </c>
      <c r="D850" s="3" t="s">
        <v>5243</v>
      </c>
      <c r="E850" s="3" t="s">
        <v>22</v>
      </c>
      <c r="F850" s="3" t="s">
        <v>2508</v>
      </c>
      <c r="G850" s="3" t="s">
        <v>24</v>
      </c>
      <c r="H850" s="3" t="s">
        <v>2509</v>
      </c>
      <c r="I850" s="3" t="s">
        <v>2510</v>
      </c>
      <c r="J850" s="3" t="s">
        <v>2511</v>
      </c>
      <c r="K850" s="3" t="s">
        <v>5480</v>
      </c>
      <c r="L850" s="3" t="s">
        <v>5481</v>
      </c>
      <c r="M850" s="3" t="s">
        <v>2514</v>
      </c>
      <c r="N850" s="3" t="s">
        <v>2515</v>
      </c>
      <c r="O850" s="3" t="s">
        <v>2516</v>
      </c>
      <c r="P850" s="4">
        <v>1000000</v>
      </c>
      <c r="Q850" s="3" t="s">
        <v>33</v>
      </c>
      <c r="R850" s="3" t="s">
        <v>34</v>
      </c>
    </row>
    <row r="851" spans="1:18" ht="102" x14ac:dyDescent="0.25">
      <c r="A851" s="3" t="s">
        <v>1285</v>
      </c>
      <c r="B851" s="3" t="s">
        <v>19</v>
      </c>
      <c r="C851" s="3" t="s">
        <v>5242</v>
      </c>
      <c r="D851" s="3" t="s">
        <v>5243</v>
      </c>
      <c r="E851" s="3" t="s">
        <v>22</v>
      </c>
      <c r="F851" s="3" t="s">
        <v>705</v>
      </c>
      <c r="G851" s="3" t="s">
        <v>24</v>
      </c>
      <c r="H851" s="3" t="s">
        <v>3459</v>
      </c>
      <c r="I851" s="3" t="s">
        <v>3460</v>
      </c>
      <c r="J851" s="3" t="s">
        <v>3461</v>
      </c>
      <c r="K851" s="3" t="s">
        <v>5482</v>
      </c>
      <c r="L851" s="3" t="s">
        <v>5483</v>
      </c>
      <c r="M851" s="3" t="s">
        <v>3464</v>
      </c>
      <c r="N851" s="3" t="s">
        <v>3465</v>
      </c>
      <c r="O851" s="3" t="s">
        <v>3466</v>
      </c>
      <c r="P851" s="4">
        <v>300009</v>
      </c>
      <c r="Q851" s="3" t="s">
        <v>33</v>
      </c>
      <c r="R851" s="3" t="s">
        <v>34</v>
      </c>
    </row>
    <row r="852" spans="1:18" ht="102" x14ac:dyDescent="0.25">
      <c r="A852" s="3" t="s">
        <v>1285</v>
      </c>
      <c r="B852" s="3" t="s">
        <v>19</v>
      </c>
      <c r="C852" s="3" t="s">
        <v>5242</v>
      </c>
      <c r="D852" s="3" t="s">
        <v>5243</v>
      </c>
      <c r="E852" s="3" t="s">
        <v>58</v>
      </c>
      <c r="F852" s="3" t="s">
        <v>59</v>
      </c>
      <c r="G852" s="3" t="s">
        <v>24</v>
      </c>
      <c r="H852" s="3" t="s">
        <v>3980</v>
      </c>
      <c r="I852" s="3" t="s">
        <v>3981</v>
      </c>
      <c r="J852" s="3" t="s">
        <v>3982</v>
      </c>
      <c r="K852" s="3" t="s">
        <v>5484</v>
      </c>
      <c r="L852" s="3" t="s">
        <v>5485</v>
      </c>
      <c r="M852" s="3" t="s">
        <v>5486</v>
      </c>
      <c r="N852" s="3" t="s">
        <v>5487</v>
      </c>
      <c r="O852" s="3" t="s">
        <v>5488</v>
      </c>
      <c r="P852" s="4">
        <v>1000000</v>
      </c>
      <c r="Q852" s="3" t="s">
        <v>33</v>
      </c>
      <c r="R852" s="3" t="s">
        <v>34</v>
      </c>
    </row>
    <row r="853" spans="1:18" ht="102" x14ac:dyDescent="0.25">
      <c r="A853" s="3" t="s">
        <v>1285</v>
      </c>
      <c r="B853" s="3" t="s">
        <v>19</v>
      </c>
      <c r="C853" s="3" t="s">
        <v>5242</v>
      </c>
      <c r="D853" s="3" t="s">
        <v>5243</v>
      </c>
      <c r="E853" s="3" t="s">
        <v>58</v>
      </c>
      <c r="F853" s="3" t="s">
        <v>2781</v>
      </c>
      <c r="G853" s="3" t="s">
        <v>46</v>
      </c>
      <c r="H853" s="3" t="s">
        <v>2782</v>
      </c>
      <c r="I853" s="3" t="s">
        <v>2783</v>
      </c>
      <c r="J853" s="3" t="s">
        <v>2784</v>
      </c>
      <c r="K853" s="3" t="s">
        <v>5489</v>
      </c>
      <c r="L853" s="3" t="s">
        <v>5490</v>
      </c>
      <c r="M853" s="3" t="s">
        <v>5491</v>
      </c>
      <c r="N853" s="3" t="s">
        <v>5492</v>
      </c>
      <c r="O853" s="3" t="s">
        <v>5493</v>
      </c>
      <c r="P853" s="4">
        <v>489000</v>
      </c>
      <c r="Q853" s="3" t="s">
        <v>33</v>
      </c>
      <c r="R853" s="3" t="s">
        <v>34</v>
      </c>
    </row>
    <row r="854" spans="1:18" ht="102" x14ac:dyDescent="0.25">
      <c r="A854" s="3" t="s">
        <v>1285</v>
      </c>
      <c r="B854" s="3" t="s">
        <v>19</v>
      </c>
      <c r="C854" s="3" t="s">
        <v>5242</v>
      </c>
      <c r="D854" s="3" t="s">
        <v>5243</v>
      </c>
      <c r="E854" s="3" t="s">
        <v>22</v>
      </c>
      <c r="F854" s="3" t="s">
        <v>23</v>
      </c>
      <c r="G854" s="3" t="s">
        <v>24</v>
      </c>
      <c r="H854" s="3" t="s">
        <v>3527</v>
      </c>
      <c r="I854" s="3" t="s">
        <v>3528</v>
      </c>
      <c r="J854" s="3" t="s">
        <v>3529</v>
      </c>
      <c r="K854" s="3" t="s">
        <v>5494</v>
      </c>
      <c r="L854" s="3" t="s">
        <v>5495</v>
      </c>
      <c r="M854" s="3" t="s">
        <v>3532</v>
      </c>
      <c r="N854" s="3" t="s">
        <v>3533</v>
      </c>
      <c r="O854" s="3" t="s">
        <v>3534</v>
      </c>
      <c r="P854" s="4">
        <v>776750</v>
      </c>
      <c r="Q854" s="3" t="s">
        <v>33</v>
      </c>
      <c r="R854" s="3" t="s">
        <v>34</v>
      </c>
    </row>
    <row r="855" spans="1:18" ht="102" x14ac:dyDescent="0.25">
      <c r="A855" s="3" t="s">
        <v>1285</v>
      </c>
      <c r="B855" s="3" t="s">
        <v>19</v>
      </c>
      <c r="C855" s="3" t="s">
        <v>5242</v>
      </c>
      <c r="D855" s="3" t="s">
        <v>5243</v>
      </c>
      <c r="E855" s="3" t="s">
        <v>22</v>
      </c>
      <c r="F855" s="3" t="s">
        <v>442</v>
      </c>
      <c r="G855" s="3" t="s">
        <v>24</v>
      </c>
      <c r="H855" s="3" t="s">
        <v>3551</v>
      </c>
      <c r="I855" s="3" t="s">
        <v>3552</v>
      </c>
      <c r="J855" s="3" t="s">
        <v>3553</v>
      </c>
      <c r="K855" s="3" t="s">
        <v>5496</v>
      </c>
      <c r="L855" s="3" t="s">
        <v>5497</v>
      </c>
      <c r="M855" s="3" t="s">
        <v>3556</v>
      </c>
      <c r="N855" s="3" t="s">
        <v>3557</v>
      </c>
      <c r="O855" s="3" t="s">
        <v>3558</v>
      </c>
      <c r="P855" s="4">
        <v>509000</v>
      </c>
      <c r="Q855" s="3" t="s">
        <v>33</v>
      </c>
      <c r="R855" s="3" t="s">
        <v>34</v>
      </c>
    </row>
    <row r="856" spans="1:18" ht="102" x14ac:dyDescent="0.25">
      <c r="A856" s="3" t="s">
        <v>1285</v>
      </c>
      <c r="B856" s="3" t="s">
        <v>19</v>
      </c>
      <c r="C856" s="3" t="s">
        <v>5242</v>
      </c>
      <c r="D856" s="3" t="s">
        <v>5243</v>
      </c>
      <c r="E856" s="3" t="s">
        <v>22</v>
      </c>
      <c r="F856" s="3" t="s">
        <v>185</v>
      </c>
      <c r="G856" s="3" t="s">
        <v>24</v>
      </c>
      <c r="H856" s="3" t="s">
        <v>2633</v>
      </c>
      <c r="I856" s="3" t="s">
        <v>2634</v>
      </c>
      <c r="J856" s="3" t="s">
        <v>2635</v>
      </c>
      <c r="K856" s="3" t="s">
        <v>5498</v>
      </c>
      <c r="L856" s="3" t="s">
        <v>5499</v>
      </c>
      <c r="M856" s="3" t="s">
        <v>5500</v>
      </c>
      <c r="N856" s="3" t="s">
        <v>5501</v>
      </c>
      <c r="O856" s="3" t="s">
        <v>5502</v>
      </c>
      <c r="P856" s="4">
        <v>1000000</v>
      </c>
      <c r="Q856" s="3" t="s">
        <v>33</v>
      </c>
      <c r="R856" s="3" t="s">
        <v>34</v>
      </c>
    </row>
    <row r="857" spans="1:18" ht="102" x14ac:dyDescent="0.25">
      <c r="A857" s="3" t="s">
        <v>1285</v>
      </c>
      <c r="B857" s="3" t="s">
        <v>19</v>
      </c>
      <c r="C857" s="3" t="s">
        <v>5242</v>
      </c>
      <c r="D857" s="3" t="s">
        <v>5243</v>
      </c>
      <c r="E857" s="3" t="s">
        <v>22</v>
      </c>
      <c r="F857" s="3" t="s">
        <v>1830</v>
      </c>
      <c r="G857" s="3" t="s">
        <v>24</v>
      </c>
      <c r="H857" s="3" t="s">
        <v>1831</v>
      </c>
      <c r="I857" s="3" t="s">
        <v>1832</v>
      </c>
      <c r="J857" s="3" t="s">
        <v>1833</v>
      </c>
      <c r="K857" s="3" t="s">
        <v>5503</v>
      </c>
      <c r="L857" s="3" t="s">
        <v>5504</v>
      </c>
      <c r="M857" s="3" t="s">
        <v>5505</v>
      </c>
      <c r="N857" s="3" t="s">
        <v>5506</v>
      </c>
      <c r="O857" s="3" t="s">
        <v>5507</v>
      </c>
      <c r="P857" s="4">
        <v>940714</v>
      </c>
      <c r="Q857" s="3" t="s">
        <v>33</v>
      </c>
      <c r="R857" s="3" t="s">
        <v>34</v>
      </c>
    </row>
    <row r="858" spans="1:18" ht="102" x14ac:dyDescent="0.25">
      <c r="A858" s="3" t="s">
        <v>1285</v>
      </c>
      <c r="B858" s="3" t="s">
        <v>19</v>
      </c>
      <c r="C858" s="3" t="s">
        <v>5242</v>
      </c>
      <c r="D858" s="3" t="s">
        <v>5243</v>
      </c>
      <c r="E858" s="3" t="s">
        <v>22</v>
      </c>
      <c r="F858" s="3" t="s">
        <v>229</v>
      </c>
      <c r="G858" s="3" t="s">
        <v>24</v>
      </c>
      <c r="H858" s="3" t="s">
        <v>1154</v>
      </c>
      <c r="I858" s="3" t="s">
        <v>1155</v>
      </c>
      <c r="J858" s="3" t="s">
        <v>1156</v>
      </c>
      <c r="K858" s="3" t="s">
        <v>5508</v>
      </c>
      <c r="L858" s="3" t="s">
        <v>5509</v>
      </c>
      <c r="M858" s="3" t="s">
        <v>1159</v>
      </c>
      <c r="N858" s="3" t="s">
        <v>1160</v>
      </c>
      <c r="O858" s="3" t="s">
        <v>1161</v>
      </c>
      <c r="P858" s="4">
        <v>1000000</v>
      </c>
      <c r="Q858" s="3" t="s">
        <v>33</v>
      </c>
      <c r="R858" s="3" t="s">
        <v>34</v>
      </c>
    </row>
    <row r="859" spans="1:18" ht="102" x14ac:dyDescent="0.25">
      <c r="A859" s="3" t="s">
        <v>1285</v>
      </c>
      <c r="B859" s="3" t="s">
        <v>19</v>
      </c>
      <c r="C859" s="3" t="s">
        <v>5242</v>
      </c>
      <c r="D859" s="3" t="s">
        <v>5243</v>
      </c>
      <c r="E859" s="3" t="s">
        <v>22</v>
      </c>
      <c r="F859" s="3" t="s">
        <v>1143</v>
      </c>
      <c r="G859" s="3" t="s">
        <v>24</v>
      </c>
      <c r="H859" s="3" t="s">
        <v>2969</v>
      </c>
      <c r="I859" s="3" t="s">
        <v>2970</v>
      </c>
      <c r="J859" s="3" t="s">
        <v>2971</v>
      </c>
      <c r="K859" s="3" t="s">
        <v>5510</v>
      </c>
      <c r="L859" s="3" t="s">
        <v>5511</v>
      </c>
      <c r="M859" s="3" t="s">
        <v>2974</v>
      </c>
      <c r="N859" s="3" t="s">
        <v>5512</v>
      </c>
      <c r="O859" s="3" t="s">
        <v>2976</v>
      </c>
      <c r="P859" s="4">
        <v>1000000</v>
      </c>
      <c r="Q859" s="3" t="s">
        <v>33</v>
      </c>
      <c r="R859" s="3" t="s">
        <v>34</v>
      </c>
    </row>
    <row r="860" spans="1:18" ht="102" x14ac:dyDescent="0.25">
      <c r="A860" s="3" t="s">
        <v>1285</v>
      </c>
      <c r="B860" s="3" t="s">
        <v>19</v>
      </c>
      <c r="C860" s="3" t="s">
        <v>5242</v>
      </c>
      <c r="D860" s="3" t="s">
        <v>5243</v>
      </c>
      <c r="E860" s="3" t="s">
        <v>22</v>
      </c>
      <c r="F860" s="3" t="s">
        <v>270</v>
      </c>
      <c r="G860" s="3" t="s">
        <v>24</v>
      </c>
      <c r="H860" s="3" t="s">
        <v>1883</v>
      </c>
      <c r="I860" s="3" t="s">
        <v>1884</v>
      </c>
      <c r="J860" s="3" t="s">
        <v>1885</v>
      </c>
      <c r="K860" s="3" t="s">
        <v>5513</v>
      </c>
      <c r="L860" s="3" t="s">
        <v>5514</v>
      </c>
      <c r="M860" s="3" t="s">
        <v>1888</v>
      </c>
      <c r="N860" s="3" t="s">
        <v>1889</v>
      </c>
      <c r="O860" s="3" t="s">
        <v>1890</v>
      </c>
      <c r="P860" s="4">
        <v>1000000</v>
      </c>
      <c r="Q860" s="3" t="s">
        <v>33</v>
      </c>
      <c r="R860" s="3" t="s">
        <v>34</v>
      </c>
    </row>
    <row r="861" spans="1:18" ht="102" x14ac:dyDescent="0.25">
      <c r="A861" s="3" t="s">
        <v>1285</v>
      </c>
      <c r="B861" s="3" t="s">
        <v>19</v>
      </c>
      <c r="C861" s="3" t="s">
        <v>5242</v>
      </c>
      <c r="D861" s="3" t="s">
        <v>5243</v>
      </c>
      <c r="E861" s="3" t="s">
        <v>22</v>
      </c>
      <c r="F861" s="3" t="s">
        <v>229</v>
      </c>
      <c r="G861" s="3" t="s">
        <v>24</v>
      </c>
      <c r="H861" s="3" t="s">
        <v>1377</v>
      </c>
      <c r="I861" s="3" t="s">
        <v>1378</v>
      </c>
      <c r="J861" s="3" t="s">
        <v>1379</v>
      </c>
      <c r="K861" s="3" t="s">
        <v>5515</v>
      </c>
      <c r="L861" s="3" t="s">
        <v>5516</v>
      </c>
      <c r="M861" s="3" t="s">
        <v>1901</v>
      </c>
      <c r="N861" s="3" t="s">
        <v>1902</v>
      </c>
      <c r="O861" s="3" t="s">
        <v>5517</v>
      </c>
      <c r="P861" s="4">
        <v>1000000</v>
      </c>
      <c r="Q861" s="3" t="s">
        <v>33</v>
      </c>
      <c r="R861" s="3" t="s">
        <v>34</v>
      </c>
    </row>
    <row r="862" spans="1:18" ht="102" x14ac:dyDescent="0.25">
      <c r="A862" s="3" t="s">
        <v>1285</v>
      </c>
      <c r="B862" s="3" t="s">
        <v>19</v>
      </c>
      <c r="C862" s="3" t="s">
        <v>5242</v>
      </c>
      <c r="D862" s="3" t="s">
        <v>5243</v>
      </c>
      <c r="E862" s="3" t="s">
        <v>22</v>
      </c>
      <c r="F862" s="3" t="s">
        <v>328</v>
      </c>
      <c r="G862" s="3" t="s">
        <v>24</v>
      </c>
      <c r="H862" s="3" t="s">
        <v>3427</v>
      </c>
      <c r="I862" s="3" t="s">
        <v>3428</v>
      </c>
      <c r="J862" s="3" t="s">
        <v>3429</v>
      </c>
      <c r="K862" s="3" t="s">
        <v>5518</v>
      </c>
      <c r="L862" s="3" t="s">
        <v>5519</v>
      </c>
      <c r="M862" s="3" t="s">
        <v>3432</v>
      </c>
      <c r="N862" s="3" t="s">
        <v>3433</v>
      </c>
      <c r="O862" s="3" t="s">
        <v>3434</v>
      </c>
      <c r="P862" s="4">
        <v>1000000</v>
      </c>
      <c r="Q862" s="3" t="s">
        <v>33</v>
      </c>
      <c r="R862" s="3" t="s">
        <v>34</v>
      </c>
    </row>
    <row r="863" spans="1:18" ht="102" x14ac:dyDescent="0.25">
      <c r="A863" s="3" t="s">
        <v>1285</v>
      </c>
      <c r="B863" s="3" t="s">
        <v>19</v>
      </c>
      <c r="C863" s="3" t="s">
        <v>5242</v>
      </c>
      <c r="D863" s="3" t="s">
        <v>5243</v>
      </c>
      <c r="E863" s="3" t="s">
        <v>22</v>
      </c>
      <c r="F863" s="3" t="s">
        <v>2585</v>
      </c>
      <c r="G863" s="3" t="s">
        <v>24</v>
      </c>
      <c r="H863" s="3" t="s">
        <v>2586</v>
      </c>
      <c r="I863" s="3" t="s">
        <v>2587</v>
      </c>
      <c r="J863" s="3" t="s">
        <v>2588</v>
      </c>
      <c r="K863" s="3" t="s">
        <v>5520</v>
      </c>
      <c r="L863" s="3" t="s">
        <v>5521</v>
      </c>
      <c r="M863" s="3" t="s">
        <v>2591</v>
      </c>
      <c r="N863" s="3" t="s">
        <v>2592</v>
      </c>
      <c r="O863" s="3" t="s">
        <v>2593</v>
      </c>
      <c r="P863" s="4">
        <v>1000000</v>
      </c>
      <c r="Q863" s="3" t="s">
        <v>33</v>
      </c>
      <c r="R863" s="3" t="s">
        <v>34</v>
      </c>
    </row>
    <row r="864" spans="1:18" ht="102" x14ac:dyDescent="0.25">
      <c r="A864" s="3" t="s">
        <v>1285</v>
      </c>
      <c r="B864" s="3" t="s">
        <v>19</v>
      </c>
      <c r="C864" s="3" t="s">
        <v>5242</v>
      </c>
      <c r="D864" s="3" t="s">
        <v>5243</v>
      </c>
      <c r="E864" s="3" t="s">
        <v>22</v>
      </c>
      <c r="F864" s="3" t="s">
        <v>23</v>
      </c>
      <c r="G864" s="3" t="s">
        <v>24</v>
      </c>
      <c r="H864" s="3" t="s">
        <v>1552</v>
      </c>
      <c r="I864" s="3" t="s">
        <v>1553</v>
      </c>
      <c r="J864" s="3" t="s">
        <v>1554</v>
      </c>
      <c r="K864" s="3" t="s">
        <v>5522</v>
      </c>
      <c r="L864" s="3" t="s">
        <v>5523</v>
      </c>
      <c r="M864" s="3" t="s">
        <v>5524</v>
      </c>
      <c r="N864" s="3" t="s">
        <v>1558</v>
      </c>
      <c r="O864" s="3" t="s">
        <v>5525</v>
      </c>
      <c r="P864" s="4">
        <v>1000000</v>
      </c>
      <c r="Q864" s="3" t="s">
        <v>33</v>
      </c>
      <c r="R864" s="3" t="s">
        <v>34</v>
      </c>
    </row>
    <row r="865" spans="1:18" ht="102" x14ac:dyDescent="0.25">
      <c r="A865" s="3" t="s">
        <v>1285</v>
      </c>
      <c r="B865" s="3" t="s">
        <v>19</v>
      </c>
      <c r="C865" s="3" t="s">
        <v>5242</v>
      </c>
      <c r="D865" s="3" t="s">
        <v>5243</v>
      </c>
      <c r="E865" s="3" t="s">
        <v>22</v>
      </c>
      <c r="F865" s="3" t="s">
        <v>2214</v>
      </c>
      <c r="G865" s="3" t="s">
        <v>24</v>
      </c>
      <c r="H865" s="3" t="s">
        <v>2843</v>
      </c>
      <c r="I865" s="3" t="s">
        <v>2844</v>
      </c>
      <c r="J865" s="3" t="s">
        <v>2845</v>
      </c>
      <c r="K865" s="3" t="s">
        <v>5526</v>
      </c>
      <c r="L865" s="3" t="s">
        <v>5527</v>
      </c>
      <c r="M865" s="3" t="s">
        <v>2848</v>
      </c>
      <c r="N865" s="3" t="s">
        <v>2849</v>
      </c>
      <c r="O865" s="3" t="s">
        <v>2850</v>
      </c>
      <c r="P865" s="4">
        <v>1000000</v>
      </c>
      <c r="Q865" s="3" t="s">
        <v>33</v>
      </c>
      <c r="R865" s="3" t="s">
        <v>34</v>
      </c>
    </row>
    <row r="866" spans="1:18" ht="102" x14ac:dyDescent="0.25">
      <c r="A866" s="3" t="s">
        <v>1285</v>
      </c>
      <c r="B866" s="3" t="s">
        <v>19</v>
      </c>
      <c r="C866" s="3" t="s">
        <v>5242</v>
      </c>
      <c r="D866" s="3" t="s">
        <v>5243</v>
      </c>
      <c r="E866" s="3" t="s">
        <v>22</v>
      </c>
      <c r="F866" s="3" t="s">
        <v>328</v>
      </c>
      <c r="G866" s="3" t="s">
        <v>24</v>
      </c>
      <c r="H866" s="3" t="s">
        <v>3609</v>
      </c>
      <c r="I866" s="3" t="s">
        <v>3610</v>
      </c>
      <c r="J866" s="3" t="s">
        <v>3611</v>
      </c>
      <c r="K866" s="3" t="s">
        <v>5528</v>
      </c>
      <c r="L866" s="3" t="s">
        <v>5529</v>
      </c>
      <c r="M866" s="3" t="s">
        <v>5530</v>
      </c>
      <c r="N866" s="3" t="s">
        <v>5531</v>
      </c>
      <c r="O866" s="3" t="s">
        <v>5532</v>
      </c>
      <c r="P866" s="4">
        <v>586844</v>
      </c>
      <c r="Q866" s="3" t="s">
        <v>33</v>
      </c>
      <c r="R866" s="3" t="s">
        <v>34</v>
      </c>
    </row>
    <row r="867" spans="1:18" ht="102" x14ac:dyDescent="0.25">
      <c r="A867" s="3" t="s">
        <v>1285</v>
      </c>
      <c r="B867" s="3" t="s">
        <v>19</v>
      </c>
      <c r="C867" s="3" t="s">
        <v>5242</v>
      </c>
      <c r="D867" s="3" t="s">
        <v>5243</v>
      </c>
      <c r="E867" s="3" t="s">
        <v>22</v>
      </c>
      <c r="F867" s="3" t="s">
        <v>442</v>
      </c>
      <c r="G867" s="3" t="s">
        <v>24</v>
      </c>
      <c r="H867" s="3" t="s">
        <v>2807</v>
      </c>
      <c r="I867" s="3" t="s">
        <v>2808</v>
      </c>
      <c r="J867" s="3" t="s">
        <v>2809</v>
      </c>
      <c r="K867" s="3" t="s">
        <v>5533</v>
      </c>
      <c r="L867" s="3" t="s">
        <v>5534</v>
      </c>
      <c r="M867" s="3" t="s">
        <v>2812</v>
      </c>
      <c r="N867" s="3" t="s">
        <v>2813</v>
      </c>
      <c r="O867" s="3" t="s">
        <v>2814</v>
      </c>
      <c r="P867" s="4">
        <v>1000000</v>
      </c>
      <c r="Q867" s="3" t="s">
        <v>33</v>
      </c>
      <c r="R867" s="3" t="s">
        <v>34</v>
      </c>
    </row>
    <row r="868" spans="1:18" ht="102" x14ac:dyDescent="0.25">
      <c r="A868" s="3" t="s">
        <v>1285</v>
      </c>
      <c r="B868" s="3" t="s">
        <v>19</v>
      </c>
      <c r="C868" s="3" t="s">
        <v>5242</v>
      </c>
      <c r="D868" s="3" t="s">
        <v>5243</v>
      </c>
      <c r="E868" s="3" t="s">
        <v>22</v>
      </c>
      <c r="F868" s="3" t="s">
        <v>23</v>
      </c>
      <c r="G868" s="3" t="s">
        <v>24</v>
      </c>
      <c r="H868" s="3" t="s">
        <v>4020</v>
      </c>
      <c r="I868" s="3" t="s">
        <v>4021</v>
      </c>
      <c r="J868" s="3" t="s">
        <v>4022</v>
      </c>
      <c r="K868" s="3" t="s">
        <v>5535</v>
      </c>
      <c r="L868" s="3" t="s">
        <v>5536</v>
      </c>
      <c r="M868" s="3" t="s">
        <v>4025</v>
      </c>
      <c r="N868" s="3" t="s">
        <v>4026</v>
      </c>
      <c r="O868" s="3" t="s">
        <v>4027</v>
      </c>
      <c r="P868" s="4">
        <v>1000000</v>
      </c>
      <c r="Q868" s="3" t="s">
        <v>33</v>
      </c>
      <c r="R868" s="3" t="s">
        <v>34</v>
      </c>
    </row>
    <row r="869" spans="1:18" ht="102" x14ac:dyDescent="0.25">
      <c r="A869" s="3" t="s">
        <v>1285</v>
      </c>
      <c r="B869" s="3" t="s">
        <v>19</v>
      </c>
      <c r="C869" s="3" t="s">
        <v>5242</v>
      </c>
      <c r="D869" s="3" t="s">
        <v>5243</v>
      </c>
      <c r="E869" s="3" t="s">
        <v>22</v>
      </c>
      <c r="F869" s="3" t="s">
        <v>124</v>
      </c>
      <c r="G869" s="3" t="s">
        <v>24</v>
      </c>
      <c r="H869" s="3" t="s">
        <v>2382</v>
      </c>
      <c r="I869" s="3" t="s">
        <v>2383</v>
      </c>
      <c r="J869" s="3" t="s">
        <v>2384</v>
      </c>
      <c r="K869" s="3" t="s">
        <v>5537</v>
      </c>
      <c r="L869" s="3" t="s">
        <v>5538</v>
      </c>
      <c r="M869" s="3" t="s">
        <v>2387</v>
      </c>
      <c r="N869" s="3" t="s">
        <v>2388</v>
      </c>
      <c r="O869" s="3" t="s">
        <v>2389</v>
      </c>
      <c r="P869" s="4">
        <v>1000000</v>
      </c>
      <c r="Q869" s="3" t="s">
        <v>33</v>
      </c>
      <c r="R869" s="3" t="s">
        <v>34</v>
      </c>
    </row>
    <row r="870" spans="1:18" ht="102" x14ac:dyDescent="0.25">
      <c r="A870" s="3" t="s">
        <v>1285</v>
      </c>
      <c r="B870" s="3" t="s">
        <v>19</v>
      </c>
      <c r="C870" s="3" t="s">
        <v>5242</v>
      </c>
      <c r="D870" s="3" t="s">
        <v>5243</v>
      </c>
      <c r="E870" s="3" t="s">
        <v>22</v>
      </c>
      <c r="F870" s="3" t="s">
        <v>229</v>
      </c>
      <c r="G870" s="3" t="s">
        <v>24</v>
      </c>
      <c r="H870" s="3" t="s">
        <v>2103</v>
      </c>
      <c r="I870" s="3" t="s">
        <v>2104</v>
      </c>
      <c r="J870" s="3" t="s">
        <v>2105</v>
      </c>
      <c r="K870" s="3" t="s">
        <v>5539</v>
      </c>
      <c r="L870" s="3" t="s">
        <v>5540</v>
      </c>
      <c r="M870" s="3" t="s">
        <v>2108</v>
      </c>
      <c r="N870" s="3" t="s">
        <v>2109</v>
      </c>
      <c r="O870" s="3" t="s">
        <v>2110</v>
      </c>
      <c r="P870" s="4">
        <v>1000000</v>
      </c>
      <c r="Q870" s="3" t="s">
        <v>33</v>
      </c>
      <c r="R870" s="3" t="s">
        <v>34</v>
      </c>
    </row>
    <row r="871" spans="1:18" ht="102" x14ac:dyDescent="0.25">
      <c r="A871" s="3" t="s">
        <v>1285</v>
      </c>
      <c r="B871" s="3" t="s">
        <v>19</v>
      </c>
      <c r="C871" s="3" t="s">
        <v>5242</v>
      </c>
      <c r="D871" s="3" t="s">
        <v>5243</v>
      </c>
      <c r="E871" s="3" t="s">
        <v>22</v>
      </c>
      <c r="F871" s="3" t="s">
        <v>23</v>
      </c>
      <c r="G871" s="3" t="s">
        <v>24</v>
      </c>
      <c r="H871" s="3" t="s">
        <v>1442</v>
      </c>
      <c r="I871" s="3" t="s">
        <v>1443</v>
      </c>
      <c r="J871" s="3" t="s">
        <v>1444</v>
      </c>
      <c r="K871" s="3" t="s">
        <v>5541</v>
      </c>
      <c r="L871" s="3" t="s">
        <v>5542</v>
      </c>
      <c r="M871" s="3" t="s">
        <v>1806</v>
      </c>
      <c r="N871" s="3" t="s">
        <v>1807</v>
      </c>
      <c r="O871" s="3" t="s">
        <v>1808</v>
      </c>
      <c r="P871" s="4">
        <v>1000000</v>
      </c>
      <c r="Q871" s="3" t="s">
        <v>33</v>
      </c>
      <c r="R871" s="3" t="s">
        <v>34</v>
      </c>
    </row>
    <row r="872" spans="1:18" ht="102" x14ac:dyDescent="0.25">
      <c r="A872" s="3" t="s">
        <v>1285</v>
      </c>
      <c r="B872" s="3" t="s">
        <v>19</v>
      </c>
      <c r="C872" s="3" t="s">
        <v>5242</v>
      </c>
      <c r="D872" s="3" t="s">
        <v>5243</v>
      </c>
      <c r="E872" s="3" t="s">
        <v>22</v>
      </c>
      <c r="F872" s="3" t="s">
        <v>1460</v>
      </c>
      <c r="G872" s="3" t="s">
        <v>24</v>
      </c>
      <c r="H872" s="3" t="s">
        <v>2308</v>
      </c>
      <c r="I872" s="3" t="s">
        <v>2309</v>
      </c>
      <c r="J872" s="3" t="s">
        <v>2310</v>
      </c>
      <c r="K872" s="3" t="s">
        <v>5543</v>
      </c>
      <c r="L872" s="3" t="s">
        <v>5544</v>
      </c>
      <c r="M872" s="3" t="s">
        <v>2313</v>
      </c>
      <c r="N872" s="3" t="s">
        <v>2314</v>
      </c>
      <c r="O872" s="3" t="s">
        <v>2315</v>
      </c>
      <c r="P872" s="4">
        <v>1000000</v>
      </c>
      <c r="Q872" s="3" t="s">
        <v>33</v>
      </c>
      <c r="R872" s="3" t="s">
        <v>34</v>
      </c>
    </row>
    <row r="873" spans="1:18" ht="102" x14ac:dyDescent="0.25">
      <c r="A873" s="3" t="s">
        <v>1285</v>
      </c>
      <c r="B873" s="3" t="s">
        <v>19</v>
      </c>
      <c r="C873" s="3" t="s">
        <v>5242</v>
      </c>
      <c r="D873" s="3" t="s">
        <v>5243</v>
      </c>
      <c r="E873" s="3" t="s">
        <v>22</v>
      </c>
      <c r="F873" s="3" t="s">
        <v>238</v>
      </c>
      <c r="G873" s="3" t="s">
        <v>46</v>
      </c>
      <c r="H873" s="3" t="s">
        <v>1395</v>
      </c>
      <c r="I873" s="3" t="s">
        <v>1396</v>
      </c>
      <c r="J873" s="3" t="s">
        <v>1397</v>
      </c>
      <c r="K873" s="3" t="s">
        <v>5545</v>
      </c>
      <c r="L873" s="3" t="s">
        <v>5546</v>
      </c>
      <c r="M873" s="3" t="s">
        <v>1750</v>
      </c>
      <c r="N873" s="3" t="s">
        <v>1751</v>
      </c>
      <c r="O873" s="3" t="s">
        <v>1752</v>
      </c>
      <c r="P873" s="4">
        <v>925363</v>
      </c>
      <c r="Q873" s="3" t="s">
        <v>33</v>
      </c>
      <c r="R873" s="3" t="s">
        <v>34</v>
      </c>
    </row>
    <row r="874" spans="1:18" ht="102" x14ac:dyDescent="0.25">
      <c r="A874" s="3" t="s">
        <v>1285</v>
      </c>
      <c r="B874" s="3" t="s">
        <v>19</v>
      </c>
      <c r="C874" s="3" t="s">
        <v>5242</v>
      </c>
      <c r="D874" s="3" t="s">
        <v>5243</v>
      </c>
      <c r="E874" s="3" t="s">
        <v>22</v>
      </c>
      <c r="F874" s="3" t="s">
        <v>35</v>
      </c>
      <c r="G874" s="3" t="s">
        <v>24</v>
      </c>
      <c r="H874" s="3" t="s">
        <v>2178</v>
      </c>
      <c r="I874" s="3" t="s">
        <v>2179</v>
      </c>
      <c r="J874" s="3" t="s">
        <v>2180</v>
      </c>
      <c r="K874" s="3" t="s">
        <v>5547</v>
      </c>
      <c r="L874" s="3" t="s">
        <v>5548</v>
      </c>
      <c r="M874" s="3" t="s">
        <v>5549</v>
      </c>
      <c r="N874" s="3" t="s">
        <v>5550</v>
      </c>
      <c r="O874" s="3" t="s">
        <v>5551</v>
      </c>
      <c r="P874" s="4">
        <v>1000000</v>
      </c>
      <c r="Q874" s="3" t="s">
        <v>33</v>
      </c>
      <c r="R874" s="3" t="s">
        <v>34</v>
      </c>
    </row>
    <row r="875" spans="1:18" ht="102" x14ac:dyDescent="0.25">
      <c r="A875" s="3" t="s">
        <v>1285</v>
      </c>
      <c r="B875" s="3" t="s">
        <v>19</v>
      </c>
      <c r="C875" s="3" t="s">
        <v>5242</v>
      </c>
      <c r="D875" s="3" t="s">
        <v>5243</v>
      </c>
      <c r="E875" s="3" t="s">
        <v>22</v>
      </c>
      <c r="F875" s="3" t="s">
        <v>23</v>
      </c>
      <c r="G875" s="3" t="s">
        <v>24</v>
      </c>
      <c r="H875" s="3" t="s">
        <v>3035</v>
      </c>
      <c r="I875" s="3" t="s">
        <v>3036</v>
      </c>
      <c r="J875" s="3" t="s">
        <v>3037</v>
      </c>
      <c r="K875" s="3" t="s">
        <v>5552</v>
      </c>
      <c r="L875" s="3" t="s">
        <v>5553</v>
      </c>
      <c r="M875" s="3" t="s">
        <v>3040</v>
      </c>
      <c r="N875" s="3" t="s">
        <v>5554</v>
      </c>
      <c r="O875" s="3" t="s">
        <v>5555</v>
      </c>
      <c r="P875" s="4">
        <v>500000</v>
      </c>
      <c r="Q875" s="3" t="s">
        <v>33</v>
      </c>
      <c r="R875" s="3" t="s">
        <v>34</v>
      </c>
    </row>
    <row r="876" spans="1:18" ht="102" x14ac:dyDescent="0.25">
      <c r="A876" s="3" t="s">
        <v>1285</v>
      </c>
      <c r="B876" s="3" t="s">
        <v>19</v>
      </c>
      <c r="C876" s="3" t="s">
        <v>5242</v>
      </c>
      <c r="D876" s="3" t="s">
        <v>5243</v>
      </c>
      <c r="E876" s="3" t="s">
        <v>22</v>
      </c>
      <c r="F876" s="3" t="s">
        <v>185</v>
      </c>
      <c r="G876" s="3" t="s">
        <v>24</v>
      </c>
      <c r="H876" s="3" t="s">
        <v>2350</v>
      </c>
      <c r="I876" s="3" t="s">
        <v>2351</v>
      </c>
      <c r="J876" s="3" t="s">
        <v>2352</v>
      </c>
      <c r="K876" s="3" t="s">
        <v>5556</v>
      </c>
      <c r="L876" s="3" t="s">
        <v>5557</v>
      </c>
      <c r="M876" s="3" t="s">
        <v>2355</v>
      </c>
      <c r="N876" s="3" t="s">
        <v>2356</v>
      </c>
      <c r="O876" s="3" t="s">
        <v>2357</v>
      </c>
      <c r="P876" s="4">
        <v>1000000</v>
      </c>
      <c r="Q876" s="3" t="s">
        <v>33</v>
      </c>
      <c r="R876" s="3" t="s">
        <v>34</v>
      </c>
    </row>
    <row r="877" spans="1:18" ht="102" x14ac:dyDescent="0.25">
      <c r="A877" s="3" t="s">
        <v>1285</v>
      </c>
      <c r="B877" s="3" t="s">
        <v>19</v>
      </c>
      <c r="C877" s="3" t="s">
        <v>5242</v>
      </c>
      <c r="D877" s="3" t="s">
        <v>5243</v>
      </c>
      <c r="E877" s="3" t="s">
        <v>22</v>
      </c>
      <c r="F877" s="3" t="s">
        <v>2127</v>
      </c>
      <c r="G877" s="3" t="s">
        <v>24</v>
      </c>
      <c r="H877" s="3" t="s">
        <v>3487</v>
      </c>
      <c r="I877" s="3" t="s">
        <v>3488</v>
      </c>
      <c r="J877" s="3" t="s">
        <v>3489</v>
      </c>
      <c r="K877" s="3" t="s">
        <v>5558</v>
      </c>
      <c r="L877" s="3" t="s">
        <v>5559</v>
      </c>
      <c r="M877" s="3" t="s">
        <v>5560</v>
      </c>
      <c r="N877" s="3" t="s">
        <v>5561</v>
      </c>
      <c r="O877" s="3" t="s">
        <v>5562</v>
      </c>
      <c r="P877" s="4">
        <v>1000000</v>
      </c>
      <c r="Q877" s="3" t="s">
        <v>33</v>
      </c>
      <c r="R877" s="3" t="s">
        <v>34</v>
      </c>
    </row>
    <row r="878" spans="1:18" ht="102" x14ac:dyDescent="0.25">
      <c r="A878" s="3" t="s">
        <v>1285</v>
      </c>
      <c r="B878" s="3" t="s">
        <v>19</v>
      </c>
      <c r="C878" s="3" t="s">
        <v>5242</v>
      </c>
      <c r="D878" s="3" t="s">
        <v>5243</v>
      </c>
      <c r="E878" s="3" t="s">
        <v>22</v>
      </c>
      <c r="F878" s="3" t="s">
        <v>328</v>
      </c>
      <c r="G878" s="3" t="s">
        <v>24</v>
      </c>
      <c r="H878" s="3" t="s">
        <v>3705</v>
      </c>
      <c r="I878" s="3" t="s">
        <v>3706</v>
      </c>
      <c r="J878" s="3" t="s">
        <v>3707</v>
      </c>
      <c r="K878" s="3" t="s">
        <v>5563</v>
      </c>
      <c r="L878" s="3" t="s">
        <v>5564</v>
      </c>
      <c r="M878" s="3" t="s">
        <v>3710</v>
      </c>
      <c r="N878" s="3" t="s">
        <v>3711</v>
      </c>
      <c r="O878" s="3" t="s">
        <v>3712</v>
      </c>
      <c r="P878" s="4">
        <v>1000000</v>
      </c>
      <c r="Q878" s="3" t="s">
        <v>33</v>
      </c>
      <c r="R878" s="3" t="s">
        <v>34</v>
      </c>
    </row>
    <row r="879" spans="1:18" ht="102" x14ac:dyDescent="0.25">
      <c r="A879" s="3" t="s">
        <v>1285</v>
      </c>
      <c r="B879" s="3" t="s">
        <v>19</v>
      </c>
      <c r="C879" s="3" t="s">
        <v>5242</v>
      </c>
      <c r="D879" s="3" t="s">
        <v>5243</v>
      </c>
      <c r="E879" s="3" t="s">
        <v>22</v>
      </c>
      <c r="F879" s="3" t="s">
        <v>229</v>
      </c>
      <c r="G879" s="3" t="s">
        <v>24</v>
      </c>
      <c r="H879" s="3" t="s">
        <v>1468</v>
      </c>
      <c r="I879" s="3" t="s">
        <v>1469</v>
      </c>
      <c r="J879" s="3" t="s">
        <v>1470</v>
      </c>
      <c r="K879" s="3" t="s">
        <v>5565</v>
      </c>
      <c r="L879" s="3" t="s">
        <v>5566</v>
      </c>
      <c r="M879" s="3" t="s">
        <v>2038</v>
      </c>
      <c r="N879" s="3" t="s">
        <v>2039</v>
      </c>
      <c r="O879" s="3" t="s">
        <v>2040</v>
      </c>
      <c r="P879" s="4">
        <v>1000000</v>
      </c>
      <c r="Q879" s="3" t="s">
        <v>33</v>
      </c>
      <c r="R879" s="3" t="s">
        <v>34</v>
      </c>
    </row>
    <row r="880" spans="1:18" ht="102" x14ac:dyDescent="0.25">
      <c r="A880" s="3" t="s">
        <v>1285</v>
      </c>
      <c r="B880" s="3" t="s">
        <v>19</v>
      </c>
      <c r="C880" s="3" t="s">
        <v>5242</v>
      </c>
      <c r="D880" s="3" t="s">
        <v>5243</v>
      </c>
      <c r="E880" s="3" t="s">
        <v>22</v>
      </c>
      <c r="F880" s="3" t="s">
        <v>287</v>
      </c>
      <c r="G880" s="3" t="s">
        <v>24</v>
      </c>
      <c r="H880" s="3" t="s">
        <v>1904</v>
      </c>
      <c r="I880" s="3" t="s">
        <v>1905</v>
      </c>
      <c r="J880" s="3" t="s">
        <v>1906</v>
      </c>
      <c r="K880" s="3" t="s">
        <v>5567</v>
      </c>
      <c r="L880" s="3" t="s">
        <v>5568</v>
      </c>
      <c r="M880" s="3" t="s">
        <v>1909</v>
      </c>
      <c r="N880" s="3" t="s">
        <v>1910</v>
      </c>
      <c r="O880" s="3" t="s">
        <v>1911</v>
      </c>
      <c r="P880" s="4">
        <v>1000000</v>
      </c>
      <c r="Q880" s="3" t="s">
        <v>33</v>
      </c>
      <c r="R880" s="3" t="s">
        <v>34</v>
      </c>
    </row>
    <row r="881" spans="1:18" ht="102" x14ac:dyDescent="0.25">
      <c r="A881" s="3" t="s">
        <v>1285</v>
      </c>
      <c r="B881" s="3" t="s">
        <v>19</v>
      </c>
      <c r="C881" s="3" t="s">
        <v>5242</v>
      </c>
      <c r="D881" s="3" t="s">
        <v>5243</v>
      </c>
      <c r="E881" s="3" t="s">
        <v>22</v>
      </c>
      <c r="F881" s="3" t="s">
        <v>442</v>
      </c>
      <c r="G881" s="3" t="s">
        <v>24</v>
      </c>
      <c r="H881" s="3" t="s">
        <v>2877</v>
      </c>
      <c r="I881" s="3" t="s">
        <v>2878</v>
      </c>
      <c r="J881" s="3" t="s">
        <v>2879</v>
      </c>
      <c r="K881" s="3" t="s">
        <v>5569</v>
      </c>
      <c r="L881" s="3" t="s">
        <v>5570</v>
      </c>
      <c r="M881" s="3" t="s">
        <v>5571</v>
      </c>
      <c r="N881" s="3" t="s">
        <v>5572</v>
      </c>
      <c r="O881" s="3" t="s">
        <v>5573</v>
      </c>
      <c r="P881" s="4">
        <v>1000000</v>
      </c>
      <c r="Q881" s="3" t="s">
        <v>33</v>
      </c>
      <c r="R881" s="3" t="s">
        <v>34</v>
      </c>
    </row>
    <row r="882" spans="1:18" ht="102" x14ac:dyDescent="0.25">
      <c r="A882" s="3" t="s">
        <v>1285</v>
      </c>
      <c r="B882" s="3" t="s">
        <v>19</v>
      </c>
      <c r="C882" s="3" t="s">
        <v>5242</v>
      </c>
      <c r="D882" s="3" t="s">
        <v>5243</v>
      </c>
      <c r="E882" s="3" t="s">
        <v>22</v>
      </c>
      <c r="F882" s="3" t="s">
        <v>328</v>
      </c>
      <c r="G882" s="3" t="s">
        <v>24</v>
      </c>
      <c r="H882" s="3" t="s">
        <v>3930</v>
      </c>
      <c r="I882" s="3" t="s">
        <v>3931</v>
      </c>
      <c r="J882" s="3" t="s">
        <v>3932</v>
      </c>
      <c r="K882" s="3" t="s">
        <v>5574</v>
      </c>
      <c r="L882" s="3" t="s">
        <v>5575</v>
      </c>
      <c r="M882" s="3" t="s">
        <v>3935</v>
      </c>
      <c r="N882" s="3" t="s">
        <v>3936</v>
      </c>
      <c r="O882" s="3" t="s">
        <v>3937</v>
      </c>
      <c r="P882" s="4">
        <v>1000000</v>
      </c>
      <c r="Q882" s="3" t="s">
        <v>33</v>
      </c>
      <c r="R882" s="3" t="s">
        <v>34</v>
      </c>
    </row>
    <row r="883" spans="1:18" ht="102" x14ac:dyDescent="0.25">
      <c r="A883" s="3" t="s">
        <v>1285</v>
      </c>
      <c r="B883" s="3" t="s">
        <v>19</v>
      </c>
      <c r="C883" s="3" t="s">
        <v>5242</v>
      </c>
      <c r="D883" s="3" t="s">
        <v>5243</v>
      </c>
      <c r="E883" s="3" t="s">
        <v>22</v>
      </c>
      <c r="F883" s="3" t="s">
        <v>1839</v>
      </c>
      <c r="G883" s="3" t="s">
        <v>24</v>
      </c>
      <c r="H883" s="3" t="s">
        <v>1840</v>
      </c>
      <c r="I883" s="3" t="s">
        <v>1841</v>
      </c>
      <c r="J883" s="3" t="s">
        <v>1842</v>
      </c>
      <c r="K883" s="3" t="s">
        <v>5576</v>
      </c>
      <c r="L883" s="3" t="s">
        <v>5577</v>
      </c>
      <c r="M883" s="3" t="s">
        <v>1845</v>
      </c>
      <c r="N883" s="3" t="s">
        <v>1846</v>
      </c>
      <c r="O883" s="3" t="s">
        <v>1847</v>
      </c>
      <c r="P883" s="4">
        <v>1000000</v>
      </c>
      <c r="Q883" s="3" t="s">
        <v>33</v>
      </c>
      <c r="R883" s="3" t="s">
        <v>34</v>
      </c>
    </row>
    <row r="884" spans="1:18" ht="102" x14ac:dyDescent="0.25">
      <c r="A884" s="3" t="s">
        <v>1285</v>
      </c>
      <c r="B884" s="3" t="s">
        <v>19</v>
      </c>
      <c r="C884" s="3" t="s">
        <v>5242</v>
      </c>
      <c r="D884" s="3" t="s">
        <v>5243</v>
      </c>
      <c r="E884" s="3" t="s">
        <v>22</v>
      </c>
      <c r="F884" s="3" t="s">
        <v>35</v>
      </c>
      <c r="G884" s="3" t="s">
        <v>24</v>
      </c>
      <c r="H884" s="3" t="s">
        <v>2366</v>
      </c>
      <c r="I884" s="3" t="s">
        <v>2367</v>
      </c>
      <c r="J884" s="3" t="s">
        <v>2368</v>
      </c>
      <c r="K884" s="3" t="s">
        <v>5578</v>
      </c>
      <c r="L884" s="3" t="s">
        <v>5579</v>
      </c>
      <c r="M884" s="3" t="s">
        <v>2371</v>
      </c>
      <c r="N884" s="3" t="s">
        <v>2372</v>
      </c>
      <c r="O884" s="3" t="s">
        <v>2373</v>
      </c>
      <c r="P884" s="4">
        <v>1000000</v>
      </c>
      <c r="Q884" s="3" t="s">
        <v>33</v>
      </c>
      <c r="R884" s="3" t="s">
        <v>34</v>
      </c>
    </row>
    <row r="885" spans="1:18" ht="102" x14ac:dyDescent="0.25">
      <c r="A885" s="3" t="s">
        <v>1285</v>
      </c>
      <c r="B885" s="3" t="s">
        <v>19</v>
      </c>
      <c r="C885" s="3" t="s">
        <v>5242</v>
      </c>
      <c r="D885" s="3" t="s">
        <v>5243</v>
      </c>
      <c r="E885" s="3" t="s">
        <v>22</v>
      </c>
      <c r="F885" s="3" t="s">
        <v>23</v>
      </c>
      <c r="G885" s="3" t="s">
        <v>24</v>
      </c>
      <c r="H885" s="3" t="s">
        <v>1794</v>
      </c>
      <c r="I885" s="3" t="s">
        <v>1795</v>
      </c>
      <c r="J885" s="3" t="s">
        <v>1796</v>
      </c>
      <c r="K885" s="3" t="s">
        <v>5580</v>
      </c>
      <c r="L885" s="3" t="s">
        <v>5581</v>
      </c>
      <c r="M885" s="3" t="s">
        <v>1799</v>
      </c>
      <c r="N885" s="3" t="s">
        <v>1800</v>
      </c>
      <c r="O885" s="3" t="s">
        <v>1801</v>
      </c>
      <c r="P885" s="4">
        <v>880479</v>
      </c>
      <c r="Q885" s="3" t="s">
        <v>33</v>
      </c>
      <c r="R885" s="3" t="s">
        <v>34</v>
      </c>
    </row>
    <row r="886" spans="1:18" ht="102" x14ac:dyDescent="0.25">
      <c r="A886" s="3" t="s">
        <v>1285</v>
      </c>
      <c r="B886" s="3" t="s">
        <v>19</v>
      </c>
      <c r="C886" s="3" t="s">
        <v>5242</v>
      </c>
      <c r="D886" s="3" t="s">
        <v>5243</v>
      </c>
      <c r="E886" s="3" t="s">
        <v>22</v>
      </c>
      <c r="F886" s="3" t="s">
        <v>1143</v>
      </c>
      <c r="G886" s="3" t="s">
        <v>24</v>
      </c>
      <c r="H886" s="3" t="s">
        <v>2961</v>
      </c>
      <c r="I886" s="3" t="s">
        <v>2962</v>
      </c>
      <c r="J886" s="3" t="s">
        <v>2963</v>
      </c>
      <c r="K886" s="3" t="s">
        <v>5582</v>
      </c>
      <c r="L886" s="3" t="s">
        <v>5583</v>
      </c>
      <c r="M886" s="3" t="s">
        <v>2966</v>
      </c>
      <c r="N886" s="3" t="s">
        <v>2967</v>
      </c>
      <c r="O886" s="3" t="s">
        <v>2968</v>
      </c>
      <c r="P886" s="4">
        <v>1000000</v>
      </c>
      <c r="Q886" s="3" t="s">
        <v>33</v>
      </c>
      <c r="R886" s="3" t="s">
        <v>34</v>
      </c>
    </row>
    <row r="887" spans="1:18" ht="102" x14ac:dyDescent="0.25">
      <c r="A887" s="3" t="s">
        <v>1285</v>
      </c>
      <c r="B887" s="3" t="s">
        <v>19</v>
      </c>
      <c r="C887" s="3" t="s">
        <v>5242</v>
      </c>
      <c r="D887" s="3" t="s">
        <v>5243</v>
      </c>
      <c r="E887" s="3" t="s">
        <v>22</v>
      </c>
      <c r="F887" s="3" t="s">
        <v>328</v>
      </c>
      <c r="G887" s="3" t="s">
        <v>24</v>
      </c>
      <c r="H887" s="3" t="s">
        <v>3938</v>
      </c>
      <c r="I887" s="3" t="s">
        <v>3939</v>
      </c>
      <c r="J887" s="3" t="s">
        <v>3940</v>
      </c>
      <c r="K887" s="3" t="s">
        <v>5584</v>
      </c>
      <c r="L887" s="3" t="s">
        <v>5585</v>
      </c>
      <c r="M887" s="3" t="s">
        <v>3943</v>
      </c>
      <c r="N887" s="3" t="s">
        <v>3944</v>
      </c>
      <c r="O887" s="3" t="s">
        <v>3945</v>
      </c>
      <c r="P887" s="4">
        <v>1000000</v>
      </c>
      <c r="Q887" s="3" t="s">
        <v>33</v>
      </c>
      <c r="R887" s="3" t="s">
        <v>34</v>
      </c>
    </row>
    <row r="888" spans="1:18" ht="89.25" x14ac:dyDescent="0.25">
      <c r="A888" s="3" t="s">
        <v>18</v>
      </c>
      <c r="B888" s="3" t="s">
        <v>19</v>
      </c>
      <c r="C888" s="3" t="s">
        <v>5291</v>
      </c>
      <c r="D888" s="3"/>
      <c r="E888" s="3" t="s">
        <v>22</v>
      </c>
      <c r="F888" s="3" t="s">
        <v>124</v>
      </c>
      <c r="G888" s="3" t="s">
        <v>46</v>
      </c>
      <c r="H888" s="3" t="s">
        <v>125</v>
      </c>
      <c r="I888" s="3" t="s">
        <v>126</v>
      </c>
      <c r="J888" s="3" t="s">
        <v>127</v>
      </c>
      <c r="K888" s="3" t="s">
        <v>94</v>
      </c>
      <c r="L888" s="3" t="s">
        <v>5586</v>
      </c>
      <c r="M888" s="3" t="s">
        <v>5587</v>
      </c>
      <c r="N888" s="3" t="s">
        <v>5588</v>
      </c>
      <c r="O888" s="3" t="s">
        <v>5589</v>
      </c>
      <c r="P888" s="4">
        <v>346546</v>
      </c>
      <c r="Q888" s="3" t="s">
        <v>33</v>
      </c>
      <c r="R888" s="3" t="s">
        <v>34</v>
      </c>
    </row>
    <row r="889" spans="1:18" ht="89.25" x14ac:dyDescent="0.25">
      <c r="A889" s="3" t="s">
        <v>18</v>
      </c>
      <c r="B889" s="3" t="s">
        <v>19</v>
      </c>
      <c r="C889" s="3" t="s">
        <v>5291</v>
      </c>
      <c r="D889" s="3"/>
      <c r="E889" s="3" t="s">
        <v>22</v>
      </c>
      <c r="F889" s="3" t="s">
        <v>2214</v>
      </c>
      <c r="G889" s="3" t="s">
        <v>219</v>
      </c>
      <c r="H889" s="3" t="s">
        <v>5590</v>
      </c>
      <c r="I889" s="3" t="s">
        <v>5591</v>
      </c>
      <c r="J889" s="3" t="s">
        <v>5592</v>
      </c>
      <c r="K889" s="3" t="s">
        <v>5593</v>
      </c>
      <c r="L889" s="3" t="s">
        <v>5594</v>
      </c>
      <c r="M889" s="3" t="s">
        <v>5595</v>
      </c>
      <c r="N889" s="3" t="s">
        <v>5596</v>
      </c>
      <c r="O889" s="3" t="s">
        <v>5597</v>
      </c>
      <c r="P889" s="4">
        <v>250000</v>
      </c>
      <c r="Q889" s="3" t="s">
        <v>33</v>
      </c>
      <c r="R889" s="3" t="s">
        <v>34</v>
      </c>
    </row>
    <row r="890" spans="1:18" ht="89.25" x14ac:dyDescent="0.25">
      <c r="A890" s="3" t="s">
        <v>18</v>
      </c>
      <c r="B890" s="3" t="s">
        <v>19</v>
      </c>
      <c r="C890" s="3" t="s">
        <v>5291</v>
      </c>
      <c r="D890" s="3"/>
      <c r="E890" s="3" t="s">
        <v>68</v>
      </c>
      <c r="F890" s="3" t="s">
        <v>563</v>
      </c>
      <c r="G890" s="3" t="s">
        <v>46</v>
      </c>
      <c r="H890" s="3" t="s">
        <v>564</v>
      </c>
      <c r="I890" s="3" t="s">
        <v>565</v>
      </c>
      <c r="J890" s="3" t="s">
        <v>566</v>
      </c>
      <c r="K890" s="3" t="s">
        <v>5598</v>
      </c>
      <c r="L890" s="3" t="s">
        <v>5599</v>
      </c>
      <c r="M890" s="3" t="s">
        <v>5600</v>
      </c>
      <c r="N890" s="3" t="s">
        <v>5601</v>
      </c>
      <c r="O890" s="3" t="s">
        <v>5602</v>
      </c>
      <c r="P890" s="4">
        <v>249733</v>
      </c>
      <c r="Q890" s="3" t="s">
        <v>33</v>
      </c>
      <c r="R890" s="3" t="s">
        <v>34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workbookViewId="0">
      <selection activeCell="A47" sqref="A47:F47"/>
    </sheetView>
  </sheetViews>
  <sheetFormatPr defaultRowHeight="15" x14ac:dyDescent="0.25"/>
  <cols>
    <col min="4" max="4" width="11.140625" customWidth="1"/>
    <col min="6" max="6" width="117" customWidth="1"/>
  </cols>
  <sheetData>
    <row r="1" spans="1:6" ht="18.75" x14ac:dyDescent="0.3">
      <c r="A1" s="224" t="s">
        <v>5663</v>
      </c>
      <c r="B1" s="225"/>
      <c r="C1" s="225"/>
      <c r="D1" s="225"/>
      <c r="E1" s="5"/>
    </row>
    <row r="2" spans="1:6" ht="18.75" x14ac:dyDescent="0.3">
      <c r="A2" s="30"/>
      <c r="B2" s="31"/>
      <c r="C2" s="31"/>
      <c r="D2" s="31"/>
      <c r="E2" s="5"/>
    </row>
    <row r="3" spans="1:6" ht="60.75" customHeight="1" x14ac:dyDescent="0.25">
      <c r="A3" s="226" t="s">
        <v>5804</v>
      </c>
      <c r="B3" s="226"/>
      <c r="C3" s="226"/>
      <c r="D3" s="226"/>
      <c r="E3" s="226"/>
      <c r="F3" s="226"/>
    </row>
    <row r="4" spans="1:6" x14ac:dyDescent="0.25">
      <c r="A4" s="5"/>
      <c r="B4" s="5"/>
      <c r="C4" s="5"/>
      <c r="D4" s="5"/>
      <c r="E4" s="5"/>
      <c r="F4" s="5"/>
    </row>
    <row r="5" spans="1:6" x14ac:dyDescent="0.25">
      <c r="A5" s="227" t="s">
        <v>5664</v>
      </c>
      <c r="B5" s="225"/>
      <c r="C5" s="225"/>
      <c r="D5" s="225"/>
      <c r="E5" s="225"/>
      <c r="F5" s="225"/>
    </row>
    <row r="6" spans="1:6" x14ac:dyDescent="0.25">
      <c r="A6" s="32"/>
      <c r="B6" s="31"/>
      <c r="C6" s="31"/>
      <c r="D6" s="31"/>
      <c r="E6" s="31"/>
      <c r="F6" s="31"/>
    </row>
    <row r="7" spans="1:6" ht="31.9" customHeight="1" x14ac:dyDescent="0.25">
      <c r="A7" s="222" t="s">
        <v>5805</v>
      </c>
      <c r="B7" s="223"/>
      <c r="C7" s="223"/>
      <c r="D7" s="223"/>
      <c r="E7" s="223"/>
      <c r="F7" s="223"/>
    </row>
    <row r="8" spans="1:6" x14ac:dyDescent="0.25">
      <c r="A8" s="50"/>
      <c r="B8" s="51"/>
      <c r="C8" s="51"/>
      <c r="D8" s="51"/>
      <c r="E8" s="51"/>
      <c r="F8" s="51"/>
    </row>
    <row r="9" spans="1:6" ht="48" customHeight="1" x14ac:dyDescent="0.25">
      <c r="A9" s="221" t="s">
        <v>5806</v>
      </c>
      <c r="B9" s="220"/>
      <c r="C9" s="220"/>
      <c r="D9" s="220"/>
      <c r="E9" s="220"/>
      <c r="F9" s="220"/>
    </row>
    <row r="10" spans="1:6" x14ac:dyDescent="0.25">
      <c r="A10" s="52"/>
      <c r="B10" s="53"/>
      <c r="C10" s="53"/>
      <c r="D10" s="53"/>
      <c r="E10" s="53"/>
      <c r="F10" s="53"/>
    </row>
    <row r="11" spans="1:6" ht="45.6" customHeight="1" x14ac:dyDescent="0.25">
      <c r="A11" s="221" t="s">
        <v>5807</v>
      </c>
      <c r="B11" s="220"/>
      <c r="C11" s="220"/>
      <c r="D11" s="220"/>
      <c r="E11" s="220"/>
      <c r="F11" s="220"/>
    </row>
    <row r="12" spans="1:6" x14ac:dyDescent="0.25">
      <c r="A12" s="52"/>
      <c r="B12" s="53"/>
      <c r="C12" s="53"/>
      <c r="D12" s="53"/>
      <c r="E12" s="53"/>
      <c r="F12" s="54"/>
    </row>
    <row r="13" spans="1:6" ht="35.25" customHeight="1" x14ac:dyDescent="0.25">
      <c r="A13" s="221" t="s">
        <v>5808</v>
      </c>
      <c r="B13" s="220"/>
      <c r="C13" s="220"/>
      <c r="D13" s="220"/>
      <c r="E13" s="220"/>
      <c r="F13" s="220"/>
    </row>
    <row r="14" spans="1:6" x14ac:dyDescent="0.25">
      <c r="A14" s="52"/>
      <c r="B14" s="53"/>
      <c r="C14" s="53"/>
      <c r="D14" s="53"/>
      <c r="E14" s="53"/>
      <c r="F14" s="53"/>
    </row>
    <row r="15" spans="1:6" ht="51" customHeight="1" x14ac:dyDescent="0.25">
      <c r="A15" s="221" t="s">
        <v>5809</v>
      </c>
      <c r="B15" s="220"/>
      <c r="C15" s="220"/>
      <c r="D15" s="220"/>
      <c r="E15" s="220"/>
      <c r="F15" s="220"/>
    </row>
    <row r="16" spans="1:6" x14ac:dyDescent="0.25">
      <c r="A16" s="52"/>
      <c r="B16" s="53"/>
      <c r="C16" s="53"/>
      <c r="D16" s="53"/>
      <c r="E16" s="53"/>
      <c r="F16" s="53"/>
    </row>
    <row r="17" spans="1:6" ht="52.5" customHeight="1" x14ac:dyDescent="0.25">
      <c r="A17" s="222" t="s">
        <v>5810</v>
      </c>
      <c r="B17" s="223"/>
      <c r="C17" s="223"/>
      <c r="D17" s="223"/>
      <c r="E17" s="223"/>
      <c r="F17" s="223"/>
    </row>
    <row r="18" spans="1:6" x14ac:dyDescent="0.25">
      <c r="A18" s="52"/>
      <c r="B18" s="53"/>
      <c r="C18" s="53"/>
      <c r="D18" s="53"/>
      <c r="E18" s="53"/>
      <c r="F18" s="53"/>
    </row>
    <row r="19" spans="1:6" ht="60.6" customHeight="1" x14ac:dyDescent="0.25">
      <c r="A19" s="221" t="s">
        <v>5811</v>
      </c>
      <c r="B19" s="220"/>
      <c r="C19" s="220"/>
      <c r="D19" s="220"/>
      <c r="E19" s="220"/>
      <c r="F19" s="220"/>
    </row>
    <row r="20" spans="1:6" x14ac:dyDescent="0.25">
      <c r="A20" s="52"/>
      <c r="B20" s="53"/>
      <c r="C20" s="53"/>
      <c r="D20" s="53"/>
      <c r="E20" s="53"/>
      <c r="F20" s="53"/>
    </row>
    <row r="21" spans="1:6" ht="30.75" customHeight="1" x14ac:dyDescent="0.25">
      <c r="A21" s="218" t="s">
        <v>5812</v>
      </c>
      <c r="B21" s="220"/>
      <c r="C21" s="220"/>
      <c r="D21" s="220"/>
      <c r="E21" s="220"/>
      <c r="F21" s="220"/>
    </row>
    <row r="22" spans="1:6" ht="16.5" customHeight="1" x14ac:dyDescent="0.25">
      <c r="A22" s="55"/>
      <c r="B22" s="53"/>
      <c r="C22" s="53"/>
      <c r="D22" s="53"/>
      <c r="E22" s="53"/>
      <c r="F22" s="53"/>
    </row>
    <row r="23" spans="1:6" ht="30" customHeight="1" x14ac:dyDescent="0.25">
      <c r="A23" s="219" t="s">
        <v>5813</v>
      </c>
      <c r="B23" s="219"/>
      <c r="C23" s="219"/>
      <c r="D23" s="219"/>
      <c r="E23" s="219"/>
      <c r="F23" s="219"/>
    </row>
    <row r="24" spans="1:6" x14ac:dyDescent="0.25">
      <c r="A24" s="55"/>
      <c r="B24" s="53"/>
      <c r="C24" s="53"/>
      <c r="D24" s="53"/>
      <c r="E24" s="53"/>
      <c r="F24" s="53"/>
    </row>
    <row r="25" spans="1:6" ht="33" customHeight="1" x14ac:dyDescent="0.25">
      <c r="A25" s="223" t="s">
        <v>5814</v>
      </c>
      <c r="B25" s="223"/>
      <c r="C25" s="223"/>
      <c r="D25" s="223"/>
      <c r="E25" s="223"/>
      <c r="F25" s="223"/>
    </row>
    <row r="26" spans="1:6" x14ac:dyDescent="0.25">
      <c r="A26" s="55"/>
      <c r="B26" s="53"/>
      <c r="C26" s="53"/>
      <c r="D26" s="53"/>
      <c r="E26" s="53"/>
      <c r="F26" s="53"/>
    </row>
    <row r="27" spans="1:6" ht="34.15" customHeight="1" x14ac:dyDescent="0.25">
      <c r="A27" s="218" t="s">
        <v>5815</v>
      </c>
      <c r="B27" s="220"/>
      <c r="C27" s="220"/>
      <c r="D27" s="220"/>
      <c r="E27" s="220"/>
      <c r="F27" s="220"/>
    </row>
    <row r="28" spans="1:6" x14ac:dyDescent="0.25">
      <c r="A28" s="55"/>
      <c r="B28" s="53"/>
      <c r="C28" s="53"/>
      <c r="D28" s="53"/>
      <c r="E28" s="53"/>
      <c r="F28" s="53"/>
    </row>
    <row r="29" spans="1:6" ht="160.9" customHeight="1" x14ac:dyDescent="0.25">
      <c r="A29" s="221" t="s">
        <v>5816</v>
      </c>
      <c r="B29" s="221"/>
      <c r="C29" s="221"/>
      <c r="D29" s="221"/>
      <c r="E29" s="221"/>
      <c r="F29" s="221"/>
    </row>
    <row r="30" spans="1:6" x14ac:dyDescent="0.25">
      <c r="A30" s="52"/>
      <c r="B30" s="52"/>
      <c r="C30" s="52"/>
      <c r="D30" s="52"/>
      <c r="E30" s="52"/>
      <c r="F30" s="52"/>
    </row>
    <row r="31" spans="1:6" ht="22.5" customHeight="1" x14ac:dyDescent="0.25">
      <c r="A31" s="221" t="s">
        <v>5817</v>
      </c>
      <c r="B31" s="221"/>
      <c r="C31" s="221"/>
      <c r="D31" s="221"/>
      <c r="E31" s="221"/>
      <c r="F31" s="221"/>
    </row>
    <row r="32" spans="1:6" x14ac:dyDescent="0.25">
      <c r="A32" s="52"/>
      <c r="B32" s="52"/>
      <c r="C32" s="52"/>
      <c r="D32" s="52"/>
      <c r="E32" s="52"/>
      <c r="F32" s="52"/>
    </row>
    <row r="33" spans="1:6" ht="87.6" customHeight="1" x14ac:dyDescent="0.25">
      <c r="A33" s="220" t="s">
        <v>5665</v>
      </c>
      <c r="B33" s="220"/>
      <c r="C33" s="220"/>
      <c r="D33" s="220"/>
      <c r="E33" s="220"/>
      <c r="F33" s="220"/>
    </row>
    <row r="34" spans="1:6" x14ac:dyDescent="0.25">
      <c r="A34" s="53"/>
      <c r="B34" s="53"/>
      <c r="C34" s="53"/>
      <c r="D34" s="53"/>
      <c r="E34" s="53"/>
      <c r="F34" s="53"/>
    </row>
    <row r="35" spans="1:6" ht="76.5" customHeight="1" x14ac:dyDescent="0.25">
      <c r="A35" s="218" t="s">
        <v>5818</v>
      </c>
      <c r="B35" s="220"/>
      <c r="C35" s="220"/>
      <c r="D35" s="220"/>
      <c r="E35" s="220"/>
      <c r="F35" s="220"/>
    </row>
    <row r="36" spans="1:6" x14ac:dyDescent="0.25">
      <c r="A36" s="55"/>
      <c r="B36" s="53"/>
      <c r="C36" s="53"/>
      <c r="D36" s="53"/>
      <c r="E36" s="53"/>
      <c r="F36" s="53"/>
    </row>
    <row r="37" spans="1:6" ht="47.45" customHeight="1" x14ac:dyDescent="0.25">
      <c r="A37" s="218" t="s">
        <v>5819</v>
      </c>
      <c r="B37" s="220"/>
      <c r="C37" s="220"/>
      <c r="D37" s="220"/>
      <c r="E37" s="220"/>
      <c r="F37" s="220"/>
    </row>
    <row r="38" spans="1:6" x14ac:dyDescent="0.25">
      <c r="A38" s="55"/>
      <c r="B38" s="53"/>
      <c r="C38" s="53"/>
      <c r="D38" s="53"/>
      <c r="E38" s="53"/>
      <c r="F38" s="53"/>
    </row>
    <row r="39" spans="1:6" ht="34.5" customHeight="1" x14ac:dyDescent="0.25">
      <c r="A39" s="218" t="s">
        <v>5820</v>
      </c>
      <c r="B39" s="220"/>
      <c r="C39" s="220"/>
      <c r="D39" s="220"/>
      <c r="E39" s="220"/>
      <c r="F39" s="220"/>
    </row>
    <row r="40" spans="1:6" x14ac:dyDescent="0.25">
      <c r="A40" s="51"/>
      <c r="B40" s="51"/>
      <c r="C40" s="51"/>
      <c r="D40" s="51"/>
      <c r="E40" s="51"/>
      <c r="F40" s="51"/>
    </row>
    <row r="41" spans="1:6" ht="48.75" customHeight="1" x14ac:dyDescent="0.25">
      <c r="A41" s="218" t="s">
        <v>5821</v>
      </c>
      <c r="B41" s="220"/>
      <c r="C41" s="220"/>
      <c r="D41" s="220"/>
      <c r="E41" s="220"/>
      <c r="F41" s="220"/>
    </row>
    <row r="42" spans="1:6" x14ac:dyDescent="0.25">
      <c r="A42" s="55"/>
      <c r="B42" s="53"/>
      <c r="C42" s="52"/>
      <c r="D42" s="53"/>
      <c r="E42" s="53"/>
      <c r="F42" s="53"/>
    </row>
    <row r="43" spans="1:6" ht="48" customHeight="1" x14ac:dyDescent="0.25">
      <c r="A43" s="218" t="s">
        <v>5822</v>
      </c>
      <c r="B43" s="218"/>
      <c r="C43" s="218"/>
      <c r="D43" s="218"/>
      <c r="E43" s="218"/>
      <c r="F43" s="218"/>
    </row>
    <row r="44" spans="1:6" ht="14.25" customHeight="1" x14ac:dyDescent="0.25">
      <c r="A44" s="55"/>
      <c r="B44" s="55"/>
      <c r="C44" s="55"/>
      <c r="D44" s="55"/>
      <c r="E44" s="55"/>
      <c r="F44" s="55"/>
    </row>
    <row r="45" spans="1:6" ht="18.75" customHeight="1" x14ac:dyDescent="0.25">
      <c r="A45" s="219" t="s">
        <v>5823</v>
      </c>
      <c r="B45" s="219"/>
      <c r="C45" s="219"/>
      <c r="D45" s="219"/>
      <c r="E45" s="219"/>
      <c r="F45" s="219"/>
    </row>
    <row r="46" spans="1:6" x14ac:dyDescent="0.25">
      <c r="A46" s="55"/>
      <c r="B46" s="53"/>
      <c r="C46" s="53"/>
      <c r="D46" s="53"/>
      <c r="E46" s="53"/>
      <c r="F46" s="53"/>
    </row>
    <row r="47" spans="1:6" ht="30" customHeight="1" x14ac:dyDescent="0.25">
      <c r="A47" s="218" t="s">
        <v>5824</v>
      </c>
      <c r="B47" s="220"/>
      <c r="C47" s="220"/>
      <c r="D47" s="220"/>
      <c r="E47" s="220"/>
      <c r="F47" s="220"/>
    </row>
  </sheetData>
  <mergeCells count="24">
    <mergeCell ref="A39:F39"/>
    <mergeCell ref="A41:F41"/>
    <mergeCell ref="A11:F11"/>
    <mergeCell ref="A1:D1"/>
    <mergeCell ref="A3:F3"/>
    <mergeCell ref="A5:F5"/>
    <mergeCell ref="A7:F7"/>
    <mergeCell ref="A9:F9"/>
    <mergeCell ref="A43:F43"/>
    <mergeCell ref="A45:F45"/>
    <mergeCell ref="A47:F47"/>
    <mergeCell ref="A35:F35"/>
    <mergeCell ref="A13:F13"/>
    <mergeCell ref="A15:F15"/>
    <mergeCell ref="A17:F17"/>
    <mergeCell ref="A19:F19"/>
    <mergeCell ref="A21:F21"/>
    <mergeCell ref="A23:F23"/>
    <mergeCell ref="A25:F25"/>
    <mergeCell ref="A27:F27"/>
    <mergeCell ref="A29:F29"/>
    <mergeCell ref="A31:F31"/>
    <mergeCell ref="A33:F33"/>
    <mergeCell ref="A37:F37"/>
  </mergeCells>
  <pageMargins left="0.7" right="0.7" top="0.75" bottom="0.75" header="0.3" footer="0.3"/>
  <pageSetup paperSize="5" scale="98"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4"/>
  <sheetViews>
    <sheetView topLeftCell="A40" workbookViewId="0">
      <selection activeCell="B46" sqref="B46:D51"/>
    </sheetView>
  </sheetViews>
  <sheetFormatPr defaultRowHeight="15" x14ac:dyDescent="0.25"/>
  <cols>
    <col min="1" max="1" width="13.85546875" customWidth="1"/>
    <col min="2" max="2" width="12" customWidth="1"/>
    <col min="3" max="3" width="19.5703125" customWidth="1"/>
    <col min="4" max="4" width="24.42578125" customWidth="1"/>
    <col min="5" max="5" width="47" style="34" customWidth="1"/>
    <col min="6" max="6" width="12.85546875" customWidth="1"/>
    <col min="7" max="7" width="18.42578125" style="17" bestFit="1" customWidth="1"/>
    <col min="8" max="8" width="25.7109375" bestFit="1" customWidth="1"/>
    <col min="9" max="9" width="13.85546875" bestFit="1" customWidth="1"/>
    <col min="10" max="10" width="18.28515625" customWidth="1"/>
  </cols>
  <sheetData>
    <row r="1" spans="1:8" s="5" customFormat="1" x14ac:dyDescent="0.25">
      <c r="A1" s="5" t="s">
        <v>4</v>
      </c>
      <c r="B1" s="5" t="s">
        <v>5</v>
      </c>
      <c r="C1" s="35" t="s">
        <v>2</v>
      </c>
      <c r="D1" s="5" t="s">
        <v>5657</v>
      </c>
      <c r="E1" s="35" t="s">
        <v>7</v>
      </c>
      <c r="F1" s="56" t="s">
        <v>5655</v>
      </c>
      <c r="G1" s="38" t="s">
        <v>11</v>
      </c>
      <c r="H1" s="13" t="s">
        <v>5658</v>
      </c>
    </row>
    <row r="2" spans="1:8" ht="30" x14ac:dyDescent="0.25">
      <c r="A2" s="6" t="s">
        <v>58</v>
      </c>
      <c r="B2" s="6" t="s">
        <v>204</v>
      </c>
      <c r="C2" s="7" t="s">
        <v>408</v>
      </c>
      <c r="D2" s="6" t="s">
        <v>18</v>
      </c>
      <c r="E2" s="7" t="s">
        <v>205</v>
      </c>
      <c r="F2" s="6" t="s">
        <v>5606</v>
      </c>
      <c r="G2" s="16" t="s">
        <v>430</v>
      </c>
      <c r="H2" s="57">
        <v>8353</v>
      </c>
    </row>
    <row r="3" spans="1:8" ht="30" x14ac:dyDescent="0.25">
      <c r="A3" s="6" t="s">
        <v>22</v>
      </c>
      <c r="B3" s="6" t="s">
        <v>229</v>
      </c>
      <c r="C3" s="7" t="s">
        <v>408</v>
      </c>
      <c r="D3" s="6" t="s">
        <v>18</v>
      </c>
      <c r="E3" s="7" t="s">
        <v>434</v>
      </c>
      <c r="F3" s="6" t="s">
        <v>5606</v>
      </c>
      <c r="G3" s="16" t="s">
        <v>438</v>
      </c>
      <c r="H3" s="57">
        <v>14068</v>
      </c>
    </row>
    <row r="4" spans="1:8" ht="45" x14ac:dyDescent="0.25">
      <c r="A4" s="6" t="s">
        <v>22</v>
      </c>
      <c r="B4" s="6" t="s">
        <v>229</v>
      </c>
      <c r="C4" s="7" t="s">
        <v>123</v>
      </c>
      <c r="D4" s="6" t="s">
        <v>18</v>
      </c>
      <c r="E4" s="7" t="s">
        <v>319</v>
      </c>
      <c r="F4" s="6" t="s">
        <v>5606</v>
      </c>
      <c r="G4" s="16" t="s">
        <v>323</v>
      </c>
      <c r="H4" s="57">
        <v>375000</v>
      </c>
    </row>
    <row r="5" spans="1:8" ht="45" x14ac:dyDescent="0.25">
      <c r="A5" s="6" t="s">
        <v>22</v>
      </c>
      <c r="B5" s="6" t="s">
        <v>229</v>
      </c>
      <c r="C5" s="7" t="s">
        <v>644</v>
      </c>
      <c r="D5" s="6" t="s">
        <v>18</v>
      </c>
      <c r="E5" s="7" t="s">
        <v>663</v>
      </c>
      <c r="F5" s="6" t="s">
        <v>5606</v>
      </c>
      <c r="G5" s="16" t="s">
        <v>667</v>
      </c>
      <c r="H5" s="57">
        <v>398199</v>
      </c>
    </row>
    <row r="6" spans="1:8" ht="30" x14ac:dyDescent="0.25">
      <c r="A6" s="6" t="s">
        <v>58</v>
      </c>
      <c r="B6" s="6" t="s">
        <v>204</v>
      </c>
      <c r="C6" s="7" t="s">
        <v>194</v>
      </c>
      <c r="D6" s="6" t="s">
        <v>18</v>
      </c>
      <c r="E6" s="7" t="s">
        <v>205</v>
      </c>
      <c r="F6" s="6" t="s">
        <v>5606</v>
      </c>
      <c r="G6" s="16" t="s">
        <v>209</v>
      </c>
      <c r="H6" s="57">
        <v>699892</v>
      </c>
    </row>
    <row r="7" spans="1:8" ht="60" x14ac:dyDescent="0.25">
      <c r="A7" s="6" t="s">
        <v>68</v>
      </c>
      <c r="B7" s="6" t="s">
        <v>247</v>
      </c>
      <c r="C7" s="7" t="s">
        <v>786</v>
      </c>
      <c r="D7" s="6" t="s">
        <v>18</v>
      </c>
      <c r="E7" s="7" t="s">
        <v>795</v>
      </c>
      <c r="F7" s="6" t="s">
        <v>5606</v>
      </c>
      <c r="G7" s="16" t="s">
        <v>799</v>
      </c>
      <c r="H7" s="57">
        <v>297254</v>
      </c>
    </row>
    <row r="8" spans="1:8" ht="90" x14ac:dyDescent="0.25">
      <c r="A8" s="6" t="s">
        <v>22</v>
      </c>
      <c r="B8" s="6" t="s">
        <v>229</v>
      </c>
      <c r="C8" s="7" t="s">
        <v>4969</v>
      </c>
      <c r="D8" s="6" t="s">
        <v>18</v>
      </c>
      <c r="E8" s="7" t="s">
        <v>663</v>
      </c>
      <c r="F8" s="6" t="s">
        <v>5606</v>
      </c>
      <c r="G8" s="16" t="s">
        <v>4971</v>
      </c>
      <c r="H8" s="57">
        <v>499896</v>
      </c>
    </row>
    <row r="9" spans="1:8" ht="30" x14ac:dyDescent="0.25">
      <c r="A9" s="6" t="s">
        <v>22</v>
      </c>
      <c r="B9" s="6" t="s">
        <v>229</v>
      </c>
      <c r="C9" s="7" t="s">
        <v>4236</v>
      </c>
      <c r="D9" s="6" t="s">
        <v>18</v>
      </c>
      <c r="E9" s="7" t="s">
        <v>4238</v>
      </c>
      <c r="F9" s="6" t="s">
        <v>5606</v>
      </c>
      <c r="G9" s="16" t="s">
        <v>4242</v>
      </c>
      <c r="H9" s="57">
        <v>206588</v>
      </c>
    </row>
    <row r="10" spans="1:8" ht="30" x14ac:dyDescent="0.25">
      <c r="A10" s="6" t="s">
        <v>22</v>
      </c>
      <c r="B10" s="6" t="s">
        <v>229</v>
      </c>
      <c r="C10" s="7" t="s">
        <v>4236</v>
      </c>
      <c r="D10" s="6" t="s">
        <v>18</v>
      </c>
      <c r="E10" s="7" t="s">
        <v>4762</v>
      </c>
      <c r="F10" s="6" t="s">
        <v>5606</v>
      </c>
      <c r="G10" s="16" t="s">
        <v>4766</v>
      </c>
      <c r="H10" s="57">
        <v>249264</v>
      </c>
    </row>
    <row r="11" spans="1:8" ht="30" x14ac:dyDescent="0.25">
      <c r="A11" s="6" t="s">
        <v>58</v>
      </c>
      <c r="B11" s="6" t="s">
        <v>204</v>
      </c>
      <c r="C11" s="7" t="s">
        <v>4236</v>
      </c>
      <c r="D11" s="6" t="s">
        <v>18</v>
      </c>
      <c r="E11" s="7" t="s">
        <v>205</v>
      </c>
      <c r="F11" s="6" t="s">
        <v>5606</v>
      </c>
      <c r="G11" s="16" t="s">
        <v>4771</v>
      </c>
      <c r="H11" s="57">
        <v>764143</v>
      </c>
    </row>
    <row r="12" spans="1:8" ht="30" x14ac:dyDescent="0.25">
      <c r="A12" s="6" t="s">
        <v>22</v>
      </c>
      <c r="B12" s="6" t="s">
        <v>229</v>
      </c>
      <c r="C12" s="7" t="s">
        <v>5825</v>
      </c>
      <c r="D12" s="6" t="s">
        <v>18</v>
      </c>
      <c r="E12" s="7" t="s">
        <v>663</v>
      </c>
      <c r="F12" s="45" t="s">
        <v>5606</v>
      </c>
      <c r="G12" s="16" t="s">
        <v>5256</v>
      </c>
      <c r="H12" s="57">
        <v>12434</v>
      </c>
    </row>
    <row r="13" spans="1:8" ht="45" x14ac:dyDescent="0.25">
      <c r="A13" s="6" t="s">
        <v>22</v>
      </c>
      <c r="B13" s="6" t="s">
        <v>229</v>
      </c>
      <c r="C13" s="7" t="s">
        <v>5826</v>
      </c>
      <c r="D13" s="6" t="s">
        <v>18</v>
      </c>
      <c r="E13" s="7" t="s">
        <v>663</v>
      </c>
      <c r="F13" s="45" t="s">
        <v>5606</v>
      </c>
      <c r="G13" s="16" t="s">
        <v>4732</v>
      </c>
      <c r="H13" s="57">
        <v>1129343</v>
      </c>
    </row>
    <row r="14" spans="1:8" ht="105" x14ac:dyDescent="0.25">
      <c r="A14" s="6" t="s">
        <v>44</v>
      </c>
      <c r="B14" s="6" t="s">
        <v>456</v>
      </c>
      <c r="C14" s="7" t="s">
        <v>5002</v>
      </c>
      <c r="D14" s="6" t="s">
        <v>18</v>
      </c>
      <c r="E14" s="7" t="s">
        <v>4328</v>
      </c>
      <c r="F14" s="45" t="s">
        <v>5606</v>
      </c>
      <c r="G14" s="16" t="s">
        <v>5267</v>
      </c>
      <c r="H14" s="57">
        <v>324770</v>
      </c>
    </row>
    <row r="15" spans="1:8" ht="45" x14ac:dyDescent="0.25">
      <c r="A15" s="6" t="s">
        <v>68</v>
      </c>
      <c r="B15" s="6" t="s">
        <v>247</v>
      </c>
      <c r="C15" s="7" t="s">
        <v>4280</v>
      </c>
      <c r="D15" s="6" t="s">
        <v>18</v>
      </c>
      <c r="E15" s="7" t="s">
        <v>795</v>
      </c>
      <c r="F15" s="6" t="s">
        <v>5606</v>
      </c>
      <c r="G15" s="16" t="s">
        <v>4290</v>
      </c>
      <c r="H15" s="57">
        <v>309525</v>
      </c>
    </row>
    <row r="16" spans="1:8" ht="45" x14ac:dyDescent="0.25">
      <c r="A16" s="6" t="s">
        <v>44</v>
      </c>
      <c r="B16" s="6" t="s">
        <v>456</v>
      </c>
      <c r="C16" s="7" t="s">
        <v>4280</v>
      </c>
      <c r="D16" s="6" t="s">
        <v>18</v>
      </c>
      <c r="E16" s="7" t="s">
        <v>4328</v>
      </c>
      <c r="F16" s="6" t="s">
        <v>5606</v>
      </c>
      <c r="G16" s="16" t="s">
        <v>4331</v>
      </c>
      <c r="H16" s="57">
        <v>650000</v>
      </c>
    </row>
    <row r="17" spans="1:8" ht="45" x14ac:dyDescent="0.25">
      <c r="A17" s="6" t="s">
        <v>44</v>
      </c>
      <c r="B17" s="6" t="s">
        <v>456</v>
      </c>
      <c r="C17" s="7" t="s">
        <v>4280</v>
      </c>
      <c r="D17" s="6" t="s">
        <v>18</v>
      </c>
      <c r="E17" s="7" t="s">
        <v>4328</v>
      </c>
      <c r="F17" s="6" t="s">
        <v>5606</v>
      </c>
      <c r="G17" s="16" t="s">
        <v>4340</v>
      </c>
      <c r="H17" s="57">
        <v>636834</v>
      </c>
    </row>
    <row r="18" spans="1:8" ht="45" x14ac:dyDescent="0.25">
      <c r="A18" s="6" t="s">
        <v>44</v>
      </c>
      <c r="B18" s="6" t="s">
        <v>456</v>
      </c>
      <c r="C18" s="7" t="s">
        <v>4280</v>
      </c>
      <c r="D18" s="6" t="s">
        <v>18</v>
      </c>
      <c r="E18" s="7" t="s">
        <v>4328</v>
      </c>
      <c r="F18" s="6" t="s">
        <v>5606</v>
      </c>
      <c r="G18" s="16" t="s">
        <v>4571</v>
      </c>
      <c r="H18" s="57">
        <v>632772</v>
      </c>
    </row>
    <row r="19" spans="1:8" ht="60" x14ac:dyDescent="0.25">
      <c r="A19" s="6" t="s">
        <v>44</v>
      </c>
      <c r="B19" s="6" t="s">
        <v>456</v>
      </c>
      <c r="C19" s="7" t="s">
        <v>4478</v>
      </c>
      <c r="D19" s="6" t="s">
        <v>18</v>
      </c>
      <c r="E19" s="7" t="s">
        <v>4498</v>
      </c>
      <c r="F19" s="6" t="s">
        <v>5606</v>
      </c>
      <c r="G19" s="16" t="s">
        <v>4500</v>
      </c>
      <c r="H19" s="57">
        <v>1114104</v>
      </c>
    </row>
    <row r="20" spans="1:8" ht="60" x14ac:dyDescent="0.25">
      <c r="A20" s="6" t="s">
        <v>22</v>
      </c>
      <c r="B20" s="6" t="s">
        <v>229</v>
      </c>
      <c r="C20" s="7" t="s">
        <v>4478</v>
      </c>
      <c r="D20" s="6" t="s">
        <v>18</v>
      </c>
      <c r="E20" s="7" t="s">
        <v>4526</v>
      </c>
      <c r="F20" s="6" t="s">
        <v>5606</v>
      </c>
      <c r="G20" s="16" t="s">
        <v>4529</v>
      </c>
      <c r="H20" s="57">
        <v>4140019</v>
      </c>
    </row>
    <row r="21" spans="1:8" ht="90" x14ac:dyDescent="0.25">
      <c r="A21" s="6" t="s">
        <v>68</v>
      </c>
      <c r="B21" s="6" t="s">
        <v>69</v>
      </c>
      <c r="C21" s="7" t="s">
        <v>5827</v>
      </c>
      <c r="D21" s="6" t="s">
        <v>18</v>
      </c>
      <c r="E21" s="7" t="s">
        <v>70</v>
      </c>
      <c r="F21" s="6" t="s">
        <v>5606</v>
      </c>
      <c r="G21" s="16" t="s">
        <v>4842</v>
      </c>
      <c r="H21" s="57">
        <v>497638</v>
      </c>
    </row>
    <row r="22" spans="1:8" ht="90" x14ac:dyDescent="0.25">
      <c r="A22" s="6" t="s">
        <v>22</v>
      </c>
      <c r="B22" s="6" t="s">
        <v>229</v>
      </c>
      <c r="C22" s="7" t="s">
        <v>5827</v>
      </c>
      <c r="D22" s="6" t="s">
        <v>18</v>
      </c>
      <c r="E22" s="7" t="s">
        <v>1377</v>
      </c>
      <c r="F22" s="6" t="s">
        <v>5606</v>
      </c>
      <c r="G22" s="16" t="s">
        <v>5069</v>
      </c>
      <c r="H22" s="57">
        <v>1359270</v>
      </c>
    </row>
    <row r="23" spans="1:8" ht="45" x14ac:dyDescent="0.25">
      <c r="A23" s="6" t="s">
        <v>22</v>
      </c>
      <c r="B23" s="6" t="s">
        <v>229</v>
      </c>
      <c r="C23" s="7" t="s">
        <v>5317</v>
      </c>
      <c r="D23" s="6" t="s">
        <v>18</v>
      </c>
      <c r="E23" s="7" t="s">
        <v>5318</v>
      </c>
      <c r="F23" s="6" t="s">
        <v>5606</v>
      </c>
      <c r="G23" s="16" t="s">
        <v>5322</v>
      </c>
      <c r="H23" s="57">
        <v>835352</v>
      </c>
    </row>
    <row r="24" spans="1:8" ht="45" x14ac:dyDescent="0.25">
      <c r="A24" s="6" t="s">
        <v>58</v>
      </c>
      <c r="B24" s="6" t="s">
        <v>204</v>
      </c>
      <c r="C24" s="7" t="s">
        <v>5317</v>
      </c>
      <c r="D24" s="6" t="s">
        <v>18</v>
      </c>
      <c r="E24" s="7" t="s">
        <v>205</v>
      </c>
      <c r="F24" s="6" t="s">
        <v>5606</v>
      </c>
      <c r="G24" s="16" t="s">
        <v>5327</v>
      </c>
      <c r="H24" s="57">
        <v>842833</v>
      </c>
    </row>
    <row r="25" spans="1:8" ht="45" x14ac:dyDescent="0.25">
      <c r="A25" s="6" t="s">
        <v>22</v>
      </c>
      <c r="B25" s="6" t="s">
        <v>229</v>
      </c>
      <c r="C25" s="7" t="s">
        <v>5317</v>
      </c>
      <c r="D25" s="6" t="s">
        <v>18</v>
      </c>
      <c r="E25" s="7" t="s">
        <v>663</v>
      </c>
      <c r="F25" s="6" t="s">
        <v>5606</v>
      </c>
      <c r="G25" s="16" t="s">
        <v>5399</v>
      </c>
      <c r="H25" s="57">
        <v>840457</v>
      </c>
    </row>
    <row r="26" spans="1:8" ht="60" x14ac:dyDescent="0.25">
      <c r="A26" s="6" t="s">
        <v>58</v>
      </c>
      <c r="B26" s="6" t="s">
        <v>204</v>
      </c>
      <c r="C26" s="7" t="s">
        <v>923</v>
      </c>
      <c r="D26" s="6" t="s">
        <v>18</v>
      </c>
      <c r="E26" s="7" t="s">
        <v>205</v>
      </c>
      <c r="F26" s="6" t="s">
        <v>5606</v>
      </c>
      <c r="G26" s="16" t="s">
        <v>969</v>
      </c>
      <c r="H26" s="57">
        <v>527190</v>
      </c>
    </row>
    <row r="27" spans="1:8" ht="60" x14ac:dyDescent="0.25">
      <c r="A27" s="6" t="s">
        <v>58</v>
      </c>
      <c r="B27" s="6" t="s">
        <v>204</v>
      </c>
      <c r="C27" s="7" t="s">
        <v>4775</v>
      </c>
      <c r="D27" s="6" t="s">
        <v>18</v>
      </c>
      <c r="E27" s="7" t="s">
        <v>205</v>
      </c>
      <c r="F27" s="6" t="s">
        <v>5606</v>
      </c>
      <c r="G27" s="16" t="s">
        <v>4778</v>
      </c>
      <c r="H27" s="57">
        <v>929926</v>
      </c>
    </row>
    <row r="28" spans="1:8" ht="90" x14ac:dyDescent="0.25">
      <c r="A28" s="6" t="s">
        <v>22</v>
      </c>
      <c r="B28" s="6" t="s">
        <v>229</v>
      </c>
      <c r="C28" s="7" t="s">
        <v>4919</v>
      </c>
      <c r="D28" s="6" t="s">
        <v>18</v>
      </c>
      <c r="E28" s="7" t="s">
        <v>2561</v>
      </c>
      <c r="F28" s="6" t="s">
        <v>5606</v>
      </c>
      <c r="G28" s="16" t="s">
        <v>4927</v>
      </c>
      <c r="H28" s="57">
        <v>488102</v>
      </c>
    </row>
    <row r="29" spans="1:8" ht="90" x14ac:dyDescent="0.25">
      <c r="A29" s="6" t="s">
        <v>22</v>
      </c>
      <c r="B29" s="6" t="s">
        <v>229</v>
      </c>
      <c r="C29" s="7" t="s">
        <v>4919</v>
      </c>
      <c r="D29" s="6" t="s">
        <v>18</v>
      </c>
      <c r="E29" s="7" t="s">
        <v>434</v>
      </c>
      <c r="F29" s="6" t="s">
        <v>5606</v>
      </c>
      <c r="G29" s="16" t="s">
        <v>4944</v>
      </c>
      <c r="H29" s="57">
        <v>498000</v>
      </c>
    </row>
    <row r="30" spans="1:8" ht="90" x14ac:dyDescent="0.25">
      <c r="A30" s="6" t="s">
        <v>44</v>
      </c>
      <c r="B30" s="6" t="s">
        <v>1025</v>
      </c>
      <c r="C30" s="7" t="s">
        <v>4919</v>
      </c>
      <c r="D30" s="6" t="s">
        <v>18</v>
      </c>
      <c r="E30" s="7" t="s">
        <v>4948</v>
      </c>
      <c r="F30" s="6" t="s">
        <v>5606</v>
      </c>
      <c r="G30" s="16" t="s">
        <v>4951</v>
      </c>
      <c r="H30" s="57">
        <v>494764</v>
      </c>
    </row>
    <row r="31" spans="1:8" ht="90" x14ac:dyDescent="0.25">
      <c r="A31" s="6" t="s">
        <v>22</v>
      </c>
      <c r="B31" s="6" t="s">
        <v>229</v>
      </c>
      <c r="C31" s="7" t="s">
        <v>4919</v>
      </c>
      <c r="D31" s="6" t="s">
        <v>18</v>
      </c>
      <c r="E31" s="7" t="s">
        <v>1377</v>
      </c>
      <c r="F31" s="6" t="s">
        <v>5606</v>
      </c>
      <c r="G31" s="16" t="s">
        <v>5089</v>
      </c>
      <c r="H31" s="57">
        <v>500000</v>
      </c>
    </row>
    <row r="32" spans="1:8" ht="105" x14ac:dyDescent="0.25">
      <c r="A32" s="16" t="s">
        <v>22</v>
      </c>
      <c r="B32" s="16" t="s">
        <v>229</v>
      </c>
      <c r="C32" s="81" t="s">
        <v>4987</v>
      </c>
      <c r="D32" s="16" t="s">
        <v>18</v>
      </c>
      <c r="E32" s="81" t="s">
        <v>434</v>
      </c>
      <c r="F32" s="16" t="s">
        <v>5606</v>
      </c>
      <c r="G32" s="16" t="s">
        <v>4994</v>
      </c>
      <c r="H32" s="128">
        <v>350000</v>
      </c>
    </row>
    <row r="33" spans="1:8" s="41" customFormat="1" ht="30" x14ac:dyDescent="0.25">
      <c r="A33" s="16" t="s">
        <v>58</v>
      </c>
      <c r="B33" s="129" t="s">
        <v>107</v>
      </c>
      <c r="C33" s="130" t="s">
        <v>761</v>
      </c>
      <c r="D33" s="129" t="s">
        <v>18</v>
      </c>
      <c r="E33" s="130" t="s">
        <v>5828</v>
      </c>
      <c r="F33" s="131" t="s">
        <v>5606</v>
      </c>
      <c r="G33" s="129" t="s">
        <v>769</v>
      </c>
      <c r="H33" s="128">
        <v>259906</v>
      </c>
    </row>
    <row r="34" spans="1:8" s="41" customFormat="1" ht="60" x14ac:dyDescent="0.25">
      <c r="A34" s="16" t="s">
        <v>58</v>
      </c>
      <c r="B34" s="129" t="s">
        <v>107</v>
      </c>
      <c r="C34" s="130" t="s">
        <v>4796</v>
      </c>
      <c r="D34" s="129" t="s">
        <v>18</v>
      </c>
      <c r="E34" s="130" t="s">
        <v>5828</v>
      </c>
      <c r="F34" s="131" t="s">
        <v>5606</v>
      </c>
      <c r="G34" s="129" t="s">
        <v>4798</v>
      </c>
      <c r="H34" s="128">
        <v>416396</v>
      </c>
    </row>
    <row r="35" spans="1:8" s="41" customFormat="1" ht="30" x14ac:dyDescent="0.25">
      <c r="A35" s="16" t="s">
        <v>22</v>
      </c>
      <c r="B35" s="129" t="s">
        <v>115</v>
      </c>
      <c r="C35" s="130" t="s">
        <v>761</v>
      </c>
      <c r="D35" s="129" t="s">
        <v>18</v>
      </c>
      <c r="E35" s="130" t="s">
        <v>5906</v>
      </c>
      <c r="F35" s="131" t="s">
        <v>5606</v>
      </c>
      <c r="G35" s="129" t="s">
        <v>965</v>
      </c>
      <c r="H35" s="128">
        <v>551195</v>
      </c>
    </row>
    <row r="36" spans="1:8" s="41" customFormat="1" ht="60" x14ac:dyDescent="0.25">
      <c r="A36" s="16" t="s">
        <v>22</v>
      </c>
      <c r="B36" s="129" t="s">
        <v>124</v>
      </c>
      <c r="C36" s="130" t="s">
        <v>923</v>
      </c>
      <c r="D36" s="129" t="s">
        <v>18</v>
      </c>
      <c r="E36" s="130" t="s">
        <v>5829</v>
      </c>
      <c r="F36" s="131" t="s">
        <v>5606</v>
      </c>
      <c r="G36" s="129" t="s">
        <v>1079</v>
      </c>
      <c r="H36" s="128">
        <v>1265256</v>
      </c>
    </row>
    <row r="37" spans="1:8" s="41" customFormat="1" ht="60" x14ac:dyDescent="0.25">
      <c r="A37" s="16" t="s">
        <v>22</v>
      </c>
      <c r="B37" s="129" t="s">
        <v>115</v>
      </c>
      <c r="C37" s="130" t="s">
        <v>4796</v>
      </c>
      <c r="D37" s="129" t="s">
        <v>18</v>
      </c>
      <c r="E37" s="130" t="s">
        <v>116</v>
      </c>
      <c r="F37" s="131" t="s">
        <v>5606</v>
      </c>
      <c r="G37" s="129" t="s">
        <v>4802</v>
      </c>
      <c r="H37" s="128">
        <v>500000</v>
      </c>
    </row>
    <row r="38" spans="1:8" s="41" customFormat="1" ht="30" x14ac:dyDescent="0.25">
      <c r="A38" s="16" t="s">
        <v>68</v>
      </c>
      <c r="B38" s="129" t="s">
        <v>90</v>
      </c>
      <c r="C38" s="130" t="s">
        <v>761</v>
      </c>
      <c r="D38" s="129" t="s">
        <v>18</v>
      </c>
      <c r="E38" s="130" t="s">
        <v>91</v>
      </c>
      <c r="F38" s="131" t="s">
        <v>5606</v>
      </c>
      <c r="G38" s="129" t="s">
        <v>841</v>
      </c>
      <c r="H38" s="128">
        <v>242125</v>
      </c>
    </row>
    <row r="39" spans="1:8" s="41" customFormat="1" ht="60" x14ac:dyDescent="0.25">
      <c r="A39" s="16" t="s">
        <v>68</v>
      </c>
      <c r="B39" s="129" t="s">
        <v>563</v>
      </c>
      <c r="C39" s="130" t="s">
        <v>923</v>
      </c>
      <c r="D39" s="129" t="s">
        <v>18</v>
      </c>
      <c r="E39" s="130" t="s">
        <v>564</v>
      </c>
      <c r="F39" s="131" t="s">
        <v>5606</v>
      </c>
      <c r="G39" s="129" t="s">
        <v>1083</v>
      </c>
      <c r="H39" s="128">
        <v>316314</v>
      </c>
    </row>
    <row r="40" spans="1:8" s="41" customFormat="1" ht="30" x14ac:dyDescent="0.25">
      <c r="A40" s="16" t="s">
        <v>44</v>
      </c>
      <c r="B40" s="129" t="s">
        <v>99</v>
      </c>
      <c r="C40" s="130" t="s">
        <v>761</v>
      </c>
      <c r="D40" s="129" t="s">
        <v>18</v>
      </c>
      <c r="E40" s="130" t="s">
        <v>100</v>
      </c>
      <c r="F40" s="131" t="s">
        <v>5606</v>
      </c>
      <c r="G40" s="129" t="s">
        <v>764</v>
      </c>
      <c r="H40" s="128">
        <v>402482</v>
      </c>
    </row>
    <row r="41" spans="1:8" s="41" customFormat="1" ht="60" x14ac:dyDescent="0.25">
      <c r="A41" s="16" t="s">
        <v>44</v>
      </c>
      <c r="B41" s="129" t="s">
        <v>465</v>
      </c>
      <c r="C41" s="130" t="s">
        <v>923</v>
      </c>
      <c r="D41" s="129" t="s">
        <v>18</v>
      </c>
      <c r="E41" s="130" t="s">
        <v>466</v>
      </c>
      <c r="F41" s="131" t="s">
        <v>5606</v>
      </c>
      <c r="G41" s="129" t="s">
        <v>1348</v>
      </c>
      <c r="H41" s="128">
        <v>527190</v>
      </c>
    </row>
    <row r="42" spans="1:8" s="41" customFormat="1" ht="60" x14ac:dyDescent="0.25">
      <c r="A42" s="16" t="s">
        <v>44</v>
      </c>
      <c r="B42" s="129" t="s">
        <v>167</v>
      </c>
      <c r="C42" s="130" t="s">
        <v>4796</v>
      </c>
      <c r="D42" s="129" t="s">
        <v>18</v>
      </c>
      <c r="E42" s="130" t="s">
        <v>168</v>
      </c>
      <c r="F42" s="131" t="s">
        <v>5606</v>
      </c>
      <c r="G42" s="129" t="s">
        <v>4806</v>
      </c>
      <c r="H42" s="128">
        <v>499994</v>
      </c>
    </row>
    <row r="43" spans="1:8" x14ac:dyDescent="0.25">
      <c r="H43" s="58">
        <f>SUM(H2:H42)</f>
        <v>25606848</v>
      </c>
    </row>
    <row r="45" spans="1:8" x14ac:dyDescent="0.25">
      <c r="B45" s="5" t="s">
        <v>5830</v>
      </c>
      <c r="E45" s="37" t="s">
        <v>5684</v>
      </c>
      <c r="H45" s="110"/>
    </row>
    <row r="46" spans="1:8" x14ac:dyDescent="0.25">
      <c r="B46" s="20" t="s">
        <v>4</v>
      </c>
      <c r="C46" s="6" t="s">
        <v>5659</v>
      </c>
      <c r="D46" s="6" t="s">
        <v>5656</v>
      </c>
      <c r="F46" s="137" t="s">
        <v>2</v>
      </c>
      <c r="G46" s="136" t="s">
        <v>5901</v>
      </c>
      <c r="H46" s="136" t="s">
        <v>5902</v>
      </c>
    </row>
    <row r="47" spans="1:8" x14ac:dyDescent="0.25">
      <c r="B47" s="19" t="s">
        <v>58</v>
      </c>
      <c r="C47" s="18">
        <v>4448639</v>
      </c>
      <c r="D47" s="18">
        <v>8</v>
      </c>
      <c r="F47" s="134" t="s">
        <v>5897</v>
      </c>
      <c r="G47" s="6">
        <v>41</v>
      </c>
      <c r="H47" s="135">
        <v>25606848</v>
      </c>
    </row>
    <row r="48" spans="1:8" x14ac:dyDescent="0.25">
      <c r="B48" s="19" t="s">
        <v>22</v>
      </c>
      <c r="C48" s="18">
        <v>14212443</v>
      </c>
      <c r="D48" s="18">
        <v>19</v>
      </c>
      <c r="F48" s="134" t="s">
        <v>5898</v>
      </c>
      <c r="G48" s="6">
        <v>91</v>
      </c>
      <c r="H48" s="135">
        <v>4089599.07</v>
      </c>
    </row>
    <row r="49" spans="2:8" x14ac:dyDescent="0.25">
      <c r="B49" s="19" t="s">
        <v>68</v>
      </c>
      <c r="C49" s="18">
        <v>1662856</v>
      </c>
      <c r="D49" s="18">
        <v>5</v>
      </c>
      <c r="F49" s="134" t="s">
        <v>5899</v>
      </c>
      <c r="G49" s="6">
        <v>9</v>
      </c>
      <c r="H49" s="135">
        <v>957120.05</v>
      </c>
    </row>
    <row r="50" spans="2:8" x14ac:dyDescent="0.25">
      <c r="B50" s="19" t="s">
        <v>44</v>
      </c>
      <c r="C50" s="18">
        <v>5282910</v>
      </c>
      <c r="D50" s="18">
        <v>9</v>
      </c>
      <c r="F50" s="137" t="s">
        <v>5900</v>
      </c>
      <c r="G50" s="137">
        <f>SUM(G47:G49)</f>
        <v>141</v>
      </c>
      <c r="H50" s="138">
        <f>SUM(H47:H49)</f>
        <v>30653567.120000001</v>
      </c>
    </row>
    <row r="51" spans="2:8" x14ac:dyDescent="0.25">
      <c r="B51" s="19" t="s">
        <v>5604</v>
      </c>
      <c r="C51" s="18">
        <v>25606848</v>
      </c>
      <c r="D51" s="18">
        <v>41</v>
      </c>
      <c r="E51" s="109"/>
      <c r="F51" s="153"/>
      <c r="G51" s="40"/>
      <c r="H51" s="154"/>
    </row>
    <row r="52" spans="2:8" x14ac:dyDescent="0.25">
      <c r="E52" s="133"/>
      <c r="F52" s="153"/>
      <c r="G52" s="40"/>
      <c r="H52" s="154"/>
    </row>
    <row r="53" spans="2:8" x14ac:dyDescent="0.25">
      <c r="B53" s="69" t="s">
        <v>5837</v>
      </c>
      <c r="C53" s="69"/>
      <c r="E53" s="70"/>
      <c r="F53" s="155"/>
      <c r="G53" s="155"/>
      <c r="H53" s="157"/>
    </row>
    <row r="54" spans="2:8" x14ac:dyDescent="0.25">
      <c r="B54" s="69" t="s">
        <v>5838</v>
      </c>
      <c r="C54" s="69"/>
      <c r="E54" s="70"/>
      <c r="G54"/>
    </row>
    <row r="55" spans="2:8" x14ac:dyDescent="0.25">
      <c r="B55" s="69" t="s">
        <v>5839</v>
      </c>
      <c r="C55" s="69"/>
      <c r="E55" s="70"/>
      <c r="G55"/>
    </row>
    <row r="56" spans="2:8" x14ac:dyDescent="0.25">
      <c r="B56" s="69" t="s">
        <v>5840</v>
      </c>
      <c r="C56" s="69"/>
      <c r="E56" s="70"/>
      <c r="G56"/>
    </row>
    <row r="57" spans="2:8" x14ac:dyDescent="0.25">
      <c r="B57" s="69"/>
      <c r="C57" s="69"/>
      <c r="E57" s="70"/>
    </row>
    <row r="58" spans="2:8" ht="15.75" x14ac:dyDescent="0.25">
      <c r="B58" s="71" t="s">
        <v>5841</v>
      </c>
      <c r="F58" s="17"/>
      <c r="G58"/>
    </row>
    <row r="59" spans="2:8" ht="15.75" x14ac:dyDescent="0.25">
      <c r="B59" s="72" t="s">
        <v>5842</v>
      </c>
      <c r="C59" s="72"/>
      <c r="D59" s="72"/>
      <c r="F59" s="17"/>
      <c r="G59"/>
    </row>
    <row r="60" spans="2:8" x14ac:dyDescent="0.25">
      <c r="B60" s="59" t="s">
        <v>4</v>
      </c>
      <c r="C60" s="60" t="s">
        <v>5831</v>
      </c>
      <c r="D60" s="61" t="s">
        <v>5832</v>
      </c>
      <c r="F60" s="17"/>
      <c r="G60"/>
    </row>
    <row r="61" spans="2:8" x14ac:dyDescent="0.25">
      <c r="B61" s="62" t="s">
        <v>5833</v>
      </c>
      <c r="C61" s="63">
        <v>1059141.08</v>
      </c>
      <c r="D61" s="64" t="s">
        <v>5843</v>
      </c>
      <c r="F61" s="17"/>
      <c r="G61"/>
    </row>
    <row r="62" spans="2:8" x14ac:dyDescent="0.25">
      <c r="B62" s="62" t="s">
        <v>5834</v>
      </c>
      <c r="C62" s="63">
        <v>892743.22</v>
      </c>
      <c r="D62" s="64" t="s">
        <v>5844</v>
      </c>
      <c r="F62" s="17"/>
      <c r="G62"/>
    </row>
    <row r="63" spans="2:8" x14ac:dyDescent="0.25">
      <c r="B63" s="62" t="s">
        <v>5835</v>
      </c>
      <c r="C63" s="63">
        <v>683675.79</v>
      </c>
      <c r="D63" s="65" t="s">
        <v>5845</v>
      </c>
      <c r="F63" s="17"/>
      <c r="G63"/>
    </row>
    <row r="64" spans="2:8" x14ac:dyDescent="0.25">
      <c r="B64" s="62" t="s">
        <v>5836</v>
      </c>
      <c r="C64" s="63">
        <v>1454038.98</v>
      </c>
      <c r="D64" s="65" t="s">
        <v>5846</v>
      </c>
      <c r="F64" s="17"/>
      <c r="G64"/>
    </row>
    <row r="65" spans="2:7" x14ac:dyDescent="0.25">
      <c r="B65" s="66" t="s">
        <v>5604</v>
      </c>
      <c r="C65" s="67">
        <f>SUM(C61:C64)</f>
        <v>4089599.07</v>
      </c>
      <c r="D65" s="68">
        <v>91</v>
      </c>
      <c r="E65"/>
      <c r="F65" s="17"/>
      <c r="G65"/>
    </row>
    <row r="66" spans="2:7" ht="60" customHeight="1" x14ac:dyDescent="0.25">
      <c r="B66" s="228" t="s">
        <v>5847</v>
      </c>
      <c r="C66" s="228"/>
      <c r="D66" s="228"/>
      <c r="F66" s="17"/>
      <c r="G66"/>
    </row>
    <row r="67" spans="2:7" x14ac:dyDescent="0.25">
      <c r="B67" s="73"/>
      <c r="C67" s="74"/>
      <c r="D67" s="75"/>
      <c r="F67" s="17"/>
      <c r="G67"/>
    </row>
    <row r="68" spans="2:7" x14ac:dyDescent="0.25">
      <c r="B68" s="69" t="s">
        <v>5848</v>
      </c>
      <c r="C68" s="76"/>
      <c r="D68" s="41"/>
      <c r="F68" s="17"/>
      <c r="G68"/>
    </row>
    <row r="69" spans="2:7" x14ac:dyDescent="0.25">
      <c r="B69" s="69" t="s">
        <v>5849</v>
      </c>
      <c r="C69" s="41"/>
      <c r="D69" s="41"/>
      <c r="F69" s="17"/>
      <c r="G69"/>
    </row>
    <row r="70" spans="2:7" x14ac:dyDescent="0.25">
      <c r="B70" s="69" t="s">
        <v>5850</v>
      </c>
      <c r="C70" s="41"/>
      <c r="D70" s="41"/>
      <c r="F70" s="17"/>
      <c r="G70"/>
    </row>
    <row r="71" spans="2:7" x14ac:dyDescent="0.25">
      <c r="B71" s="69" t="s">
        <v>5851</v>
      </c>
      <c r="C71" s="41"/>
      <c r="D71" s="41"/>
      <c r="F71" s="17"/>
      <c r="G71"/>
    </row>
    <row r="72" spans="2:7" x14ac:dyDescent="0.25">
      <c r="E72" s="70"/>
      <c r="G72"/>
    </row>
    <row r="74" spans="2:7" x14ac:dyDescent="0.25">
      <c r="B74" s="111" t="s">
        <v>5868</v>
      </c>
      <c r="E74" s="107"/>
    </row>
    <row r="75" spans="2:7" x14ac:dyDescent="0.25">
      <c r="B75" s="111" t="s">
        <v>5869</v>
      </c>
      <c r="E75" s="107"/>
    </row>
    <row r="76" spans="2:7" ht="15.75" x14ac:dyDescent="0.25">
      <c r="B76" s="112" t="s">
        <v>5870</v>
      </c>
      <c r="E76" s="107"/>
    </row>
    <row r="77" spans="2:7" x14ac:dyDescent="0.25">
      <c r="B77" s="59" t="s">
        <v>4</v>
      </c>
      <c r="C77" s="60" t="s">
        <v>5831</v>
      </c>
      <c r="D77" s="61" t="s">
        <v>5832</v>
      </c>
      <c r="E77" s="107"/>
    </row>
    <row r="78" spans="2:7" x14ac:dyDescent="0.25">
      <c r="B78" s="62" t="s">
        <v>5833</v>
      </c>
      <c r="C78" s="63">
        <v>0</v>
      </c>
      <c r="D78" s="64" t="s">
        <v>5871</v>
      </c>
      <c r="E78" s="107"/>
    </row>
    <row r="79" spans="2:7" x14ac:dyDescent="0.25">
      <c r="B79" s="62" t="s">
        <v>5834</v>
      </c>
      <c r="C79" s="63">
        <v>360132.23000000004</v>
      </c>
      <c r="D79" s="64" t="s">
        <v>5872</v>
      </c>
      <c r="E79" s="107"/>
    </row>
    <row r="80" spans="2:7" x14ac:dyDescent="0.25">
      <c r="B80" s="62" t="s">
        <v>5835</v>
      </c>
      <c r="C80" s="63">
        <v>434513.69</v>
      </c>
      <c r="D80" s="65" t="s">
        <v>5873</v>
      </c>
      <c r="E80" s="107"/>
    </row>
    <row r="81" spans="2:8" x14ac:dyDescent="0.25">
      <c r="B81" s="62" t="s">
        <v>5836</v>
      </c>
      <c r="C81" s="63">
        <v>162474.13</v>
      </c>
      <c r="D81" s="65" t="s">
        <v>5874</v>
      </c>
      <c r="E81" s="107"/>
    </row>
    <row r="82" spans="2:8" x14ac:dyDescent="0.25">
      <c r="B82" s="66" t="s">
        <v>5604</v>
      </c>
      <c r="C82" s="67">
        <f>SUM(C78:C81)</f>
        <v>957120.05</v>
      </c>
      <c r="D82" s="68">
        <v>9</v>
      </c>
      <c r="E82" s="113"/>
    </row>
    <row r="83" spans="2:8" ht="15.75" x14ac:dyDescent="0.25">
      <c r="B83" s="228" t="s">
        <v>5875</v>
      </c>
      <c r="C83" s="228"/>
      <c r="D83" s="228"/>
      <c r="E83" s="107"/>
    </row>
    <row r="84" spans="2:8" x14ac:dyDescent="0.25">
      <c r="E84" s="107"/>
    </row>
    <row r="85" spans="2:8" x14ac:dyDescent="0.25">
      <c r="B85" s="69" t="s">
        <v>5837</v>
      </c>
      <c r="C85" s="69"/>
      <c r="E85" s="70"/>
    </row>
    <row r="86" spans="2:8" x14ac:dyDescent="0.25">
      <c r="B86" s="69" t="s">
        <v>5838</v>
      </c>
      <c r="C86" s="69"/>
      <c r="E86" s="70"/>
    </row>
    <row r="87" spans="2:8" x14ac:dyDescent="0.25">
      <c r="B87" s="69" t="s">
        <v>5839</v>
      </c>
      <c r="C87" s="69"/>
      <c r="E87" s="70"/>
    </row>
    <row r="88" spans="2:8" x14ac:dyDescent="0.25">
      <c r="B88" s="69" t="s">
        <v>5840</v>
      </c>
      <c r="C88" s="69"/>
      <c r="E88" s="70"/>
    </row>
    <row r="90" spans="2:8" x14ac:dyDescent="0.25">
      <c r="F90" s="155"/>
      <c r="G90" s="156"/>
      <c r="H90" s="156"/>
    </row>
    <row r="91" spans="2:8" x14ac:dyDescent="0.25">
      <c r="F91" s="153"/>
      <c r="G91" s="40"/>
      <c r="H91" s="154"/>
    </row>
    <row r="92" spans="2:8" x14ac:dyDescent="0.25">
      <c r="F92" s="153"/>
      <c r="G92" s="40"/>
      <c r="H92" s="154"/>
    </row>
    <row r="93" spans="2:8" x14ac:dyDescent="0.25">
      <c r="F93" s="153"/>
      <c r="G93" s="40"/>
      <c r="H93" s="154"/>
    </row>
    <row r="94" spans="2:8" x14ac:dyDescent="0.25">
      <c r="F94" s="155"/>
      <c r="G94" s="155"/>
      <c r="H94" s="157"/>
    </row>
  </sheetData>
  <mergeCells count="2">
    <mergeCell ref="B66:D66"/>
    <mergeCell ref="B83:D83"/>
  </mergeCells>
  <hyperlinks>
    <hyperlink ref="D61" location="_edn1" display="_edn1"/>
    <hyperlink ref="D78" location="_edn1" display="_edn1"/>
  </hyperlinks>
  <pageMargins left="0.7" right="0.7" top="0.75" bottom="0.75" header="0.3" footer="0.3"/>
  <pageSetup paperSize="5" scale="85" fitToHeight="0" orientation="landscape" r:id="rId2"/>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
  <sheetViews>
    <sheetView workbookViewId="0">
      <selection activeCell="A29" sqref="A29:F29"/>
    </sheetView>
  </sheetViews>
  <sheetFormatPr defaultRowHeight="15" x14ac:dyDescent="0.25"/>
  <cols>
    <col min="4" max="4" width="43" customWidth="1"/>
  </cols>
  <sheetData>
    <row r="1" spans="1:7" ht="18.75" x14ac:dyDescent="0.3">
      <c r="A1" s="224" t="s">
        <v>5666</v>
      </c>
      <c r="B1" s="225"/>
      <c r="C1" s="225"/>
      <c r="D1" s="225"/>
    </row>
    <row r="2" spans="1:7" x14ac:dyDescent="0.25">
      <c r="A2" s="5"/>
      <c r="B2" s="5"/>
      <c r="C2" s="5"/>
      <c r="D2" s="5"/>
    </row>
    <row r="3" spans="1:7" x14ac:dyDescent="0.25">
      <c r="A3" s="229" t="s">
        <v>5667</v>
      </c>
      <c r="B3" s="230"/>
      <c r="C3" s="230"/>
      <c r="D3" s="230"/>
    </row>
    <row r="4" spans="1:7" ht="296.25" customHeight="1" x14ac:dyDescent="0.25">
      <c r="A4" s="231" t="s">
        <v>5703</v>
      </c>
      <c r="B4" s="232"/>
      <c r="C4" s="232"/>
      <c r="D4" s="232"/>
      <c r="E4" s="232"/>
      <c r="F4" s="232"/>
      <c r="G4" s="232"/>
    </row>
  </sheetData>
  <mergeCells count="3">
    <mergeCell ref="A1:D1"/>
    <mergeCell ref="A3:D3"/>
    <mergeCell ref="A4:G4"/>
  </mergeCells>
  <pageMargins left="0.7" right="0.7" top="0.75" bottom="0.75" header="0.3" footer="0.3"/>
  <pageSetup paperSize="5"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topLeftCell="A43" workbookViewId="0">
      <selection activeCell="B53" sqref="B53:D58"/>
    </sheetView>
  </sheetViews>
  <sheetFormatPr defaultRowHeight="15" x14ac:dyDescent="0.25"/>
  <cols>
    <col min="1" max="1" width="13.85546875" customWidth="1"/>
    <col min="2" max="2" width="13.140625" customWidth="1"/>
    <col min="3" max="3" width="19.5703125" customWidth="1"/>
    <col min="4" max="4" width="24.42578125" customWidth="1"/>
    <col min="5" max="5" width="47" customWidth="1"/>
    <col min="6" max="6" width="12.85546875" customWidth="1"/>
    <col min="7" max="7" width="18.42578125" style="17" bestFit="1" customWidth="1"/>
    <col min="8" max="8" width="25.7109375" bestFit="1" customWidth="1"/>
    <col min="9" max="9" width="18" customWidth="1"/>
  </cols>
  <sheetData>
    <row r="1" spans="1:8" s="5" customFormat="1" x14ac:dyDescent="0.25">
      <c r="A1" s="5" t="s">
        <v>4</v>
      </c>
      <c r="B1" s="5" t="s">
        <v>5</v>
      </c>
      <c r="C1" s="11" t="s">
        <v>2</v>
      </c>
      <c r="D1" s="5" t="s">
        <v>5657</v>
      </c>
      <c r="E1" s="11" t="s">
        <v>7</v>
      </c>
      <c r="F1" s="5" t="s">
        <v>5655</v>
      </c>
      <c r="G1" s="38" t="s">
        <v>11</v>
      </c>
      <c r="H1" s="13" t="s">
        <v>5658</v>
      </c>
    </row>
    <row r="2" spans="1:8" ht="60" x14ac:dyDescent="0.25">
      <c r="A2" s="6" t="s">
        <v>58</v>
      </c>
      <c r="B2" s="6" t="s">
        <v>1128</v>
      </c>
      <c r="C2" s="7" t="s">
        <v>5242</v>
      </c>
      <c r="D2" s="6" t="s">
        <v>1285</v>
      </c>
      <c r="E2" s="7" t="s">
        <v>2885</v>
      </c>
      <c r="F2" s="6" t="s">
        <v>5606</v>
      </c>
      <c r="G2" s="16" t="s">
        <v>5467</v>
      </c>
      <c r="H2" s="8">
        <v>954000</v>
      </c>
    </row>
    <row r="3" spans="1:8" ht="60" x14ac:dyDescent="0.25">
      <c r="A3" s="6" t="s">
        <v>58</v>
      </c>
      <c r="B3" s="6" t="s">
        <v>204</v>
      </c>
      <c r="C3" s="7" t="s">
        <v>5242</v>
      </c>
      <c r="D3" s="6" t="s">
        <v>1285</v>
      </c>
      <c r="E3" s="7" t="s">
        <v>1387</v>
      </c>
      <c r="F3" s="6" t="s">
        <v>5606</v>
      </c>
      <c r="G3" s="16" t="s">
        <v>5469</v>
      </c>
      <c r="H3" s="8">
        <v>1000000</v>
      </c>
    </row>
    <row r="4" spans="1:8" ht="60" x14ac:dyDescent="0.25">
      <c r="A4" s="6" t="s">
        <v>22</v>
      </c>
      <c r="B4" s="6" t="s">
        <v>229</v>
      </c>
      <c r="C4" s="7" t="s">
        <v>5242</v>
      </c>
      <c r="D4" s="6" t="s">
        <v>1285</v>
      </c>
      <c r="E4" s="7" t="s">
        <v>1154</v>
      </c>
      <c r="F4" s="6" t="s">
        <v>5606</v>
      </c>
      <c r="G4" s="16" t="s">
        <v>5509</v>
      </c>
      <c r="H4" s="8">
        <v>1000000</v>
      </c>
    </row>
    <row r="5" spans="1:8" ht="60" x14ac:dyDescent="0.25">
      <c r="A5" s="6" t="s">
        <v>22</v>
      </c>
      <c r="B5" s="6" t="s">
        <v>229</v>
      </c>
      <c r="C5" s="7" t="s">
        <v>5242</v>
      </c>
      <c r="D5" s="6" t="s">
        <v>1285</v>
      </c>
      <c r="E5" s="7" t="s">
        <v>1377</v>
      </c>
      <c r="F5" s="6" t="s">
        <v>5606</v>
      </c>
      <c r="G5" s="16" t="s">
        <v>5516</v>
      </c>
      <c r="H5" s="8">
        <v>1000000</v>
      </c>
    </row>
    <row r="6" spans="1:8" ht="60" x14ac:dyDescent="0.25">
      <c r="A6" s="6" t="s">
        <v>22</v>
      </c>
      <c r="B6" s="6" t="s">
        <v>229</v>
      </c>
      <c r="C6" s="7" t="s">
        <v>5242</v>
      </c>
      <c r="D6" s="6" t="s">
        <v>1285</v>
      </c>
      <c r="E6" s="7" t="s">
        <v>2103</v>
      </c>
      <c r="F6" s="6" t="s">
        <v>5606</v>
      </c>
      <c r="G6" s="16" t="s">
        <v>5540</v>
      </c>
      <c r="H6" s="8">
        <v>1000000</v>
      </c>
    </row>
    <row r="7" spans="1:8" ht="60" x14ac:dyDescent="0.25">
      <c r="A7" s="6" t="s">
        <v>22</v>
      </c>
      <c r="B7" s="6" t="s">
        <v>229</v>
      </c>
      <c r="C7" s="7" t="s">
        <v>5242</v>
      </c>
      <c r="D7" s="6" t="s">
        <v>1285</v>
      </c>
      <c r="E7" s="7" t="s">
        <v>2561</v>
      </c>
      <c r="F7" s="6" t="s">
        <v>5606</v>
      </c>
      <c r="G7" s="16" t="s">
        <v>5453</v>
      </c>
      <c r="H7" s="8">
        <v>686521</v>
      </c>
    </row>
    <row r="8" spans="1:8" ht="60" x14ac:dyDescent="0.25">
      <c r="A8" s="6" t="s">
        <v>22</v>
      </c>
      <c r="B8" s="6" t="s">
        <v>2508</v>
      </c>
      <c r="C8" s="7" t="s">
        <v>5242</v>
      </c>
      <c r="D8" s="6" t="s">
        <v>1285</v>
      </c>
      <c r="E8" s="7" t="s">
        <v>2509</v>
      </c>
      <c r="F8" s="6" t="s">
        <v>5606</v>
      </c>
      <c r="G8" s="16" t="s">
        <v>5481</v>
      </c>
      <c r="H8" s="8">
        <v>1000000</v>
      </c>
    </row>
    <row r="9" spans="1:8" ht="60" x14ac:dyDescent="0.25">
      <c r="A9" s="6" t="s">
        <v>22</v>
      </c>
      <c r="B9" s="6" t="s">
        <v>229</v>
      </c>
      <c r="C9" s="7" t="s">
        <v>5242</v>
      </c>
      <c r="D9" s="6" t="s">
        <v>1285</v>
      </c>
      <c r="E9" s="7" t="s">
        <v>1468</v>
      </c>
      <c r="F9" s="6" t="s">
        <v>5606</v>
      </c>
      <c r="G9" s="16" t="s">
        <v>5566</v>
      </c>
      <c r="H9" s="8">
        <v>1000000</v>
      </c>
    </row>
    <row r="10" spans="1:8" ht="45" x14ac:dyDescent="0.25">
      <c r="A10" s="6" t="s">
        <v>22</v>
      </c>
      <c r="B10" s="6" t="s">
        <v>229</v>
      </c>
      <c r="C10" s="7" t="s">
        <v>4853</v>
      </c>
      <c r="D10" s="6" t="s">
        <v>1285</v>
      </c>
      <c r="E10" s="7" t="s">
        <v>4864</v>
      </c>
      <c r="F10" s="6" t="s">
        <v>5606</v>
      </c>
      <c r="G10" s="16" t="s">
        <v>4868</v>
      </c>
      <c r="H10" s="8">
        <v>500000</v>
      </c>
    </row>
    <row r="11" spans="1:8" ht="30" x14ac:dyDescent="0.25">
      <c r="A11" s="6" t="s">
        <v>44</v>
      </c>
      <c r="B11" s="6" t="s">
        <v>456</v>
      </c>
      <c r="C11" s="7" t="s">
        <v>1707</v>
      </c>
      <c r="D11" s="6" t="s">
        <v>1285</v>
      </c>
      <c r="E11" s="7" t="s">
        <v>1162</v>
      </c>
      <c r="F11" s="6" t="s">
        <v>5606</v>
      </c>
      <c r="G11" s="16" t="s">
        <v>1999</v>
      </c>
      <c r="H11" s="8">
        <v>6324753</v>
      </c>
    </row>
    <row r="12" spans="1:8" ht="30" x14ac:dyDescent="0.25">
      <c r="A12" s="6" t="s">
        <v>44</v>
      </c>
      <c r="B12" s="6" t="s">
        <v>2169</v>
      </c>
      <c r="C12" s="7" t="s">
        <v>1707</v>
      </c>
      <c r="D12" s="6" t="s">
        <v>1285</v>
      </c>
      <c r="E12" s="7" t="s">
        <v>2170</v>
      </c>
      <c r="F12" s="6" t="s">
        <v>5606</v>
      </c>
      <c r="G12" s="16" t="s">
        <v>2174</v>
      </c>
      <c r="H12" s="8">
        <v>3550743</v>
      </c>
    </row>
    <row r="13" spans="1:8" ht="30" x14ac:dyDescent="0.25">
      <c r="A13" s="6" t="s">
        <v>44</v>
      </c>
      <c r="B13" s="6" t="s">
        <v>69</v>
      </c>
      <c r="C13" s="7" t="s">
        <v>1707</v>
      </c>
      <c r="D13" s="6" t="s">
        <v>1285</v>
      </c>
      <c r="E13" s="7" t="s">
        <v>2087</v>
      </c>
      <c r="F13" s="6" t="s">
        <v>5606</v>
      </c>
      <c r="G13" s="16" t="s">
        <v>2091</v>
      </c>
      <c r="H13" s="8">
        <v>9237688</v>
      </c>
    </row>
    <row r="14" spans="1:8" ht="30" x14ac:dyDescent="0.25">
      <c r="A14" s="6" t="s">
        <v>22</v>
      </c>
      <c r="B14" s="6" t="s">
        <v>229</v>
      </c>
      <c r="C14" s="7" t="s">
        <v>1707</v>
      </c>
      <c r="D14" s="6" t="s">
        <v>1285</v>
      </c>
      <c r="E14" s="7" t="s">
        <v>1377</v>
      </c>
      <c r="F14" s="6" t="s">
        <v>5606</v>
      </c>
      <c r="G14" s="16" t="s">
        <v>1900</v>
      </c>
      <c r="H14" s="8">
        <v>16744947</v>
      </c>
    </row>
    <row r="15" spans="1:8" ht="30" x14ac:dyDescent="0.25">
      <c r="A15" s="6" t="s">
        <v>22</v>
      </c>
      <c r="B15" s="6" t="s">
        <v>229</v>
      </c>
      <c r="C15" s="7" t="s">
        <v>1707</v>
      </c>
      <c r="D15" s="6" t="s">
        <v>1285</v>
      </c>
      <c r="E15" s="7" t="s">
        <v>1468</v>
      </c>
      <c r="F15" s="6" t="s">
        <v>5606</v>
      </c>
      <c r="G15" s="16" t="s">
        <v>2037</v>
      </c>
      <c r="H15" s="8">
        <v>8254558</v>
      </c>
    </row>
    <row r="16" spans="1:8" ht="30" x14ac:dyDescent="0.25">
      <c r="A16" s="6" t="s">
        <v>58</v>
      </c>
      <c r="B16" s="6" t="s">
        <v>204</v>
      </c>
      <c r="C16" s="7" t="s">
        <v>1707</v>
      </c>
      <c r="D16" s="6" t="s">
        <v>1285</v>
      </c>
      <c r="E16" s="7" t="s">
        <v>1387</v>
      </c>
      <c r="F16" s="6" t="s">
        <v>5606</v>
      </c>
      <c r="G16" s="16" t="s">
        <v>2042</v>
      </c>
      <c r="H16" s="8">
        <v>9897350</v>
      </c>
    </row>
    <row r="17" spans="1:9" ht="30" x14ac:dyDescent="0.25">
      <c r="A17" s="6" t="s">
        <v>58</v>
      </c>
      <c r="B17" s="6" t="s">
        <v>204</v>
      </c>
      <c r="C17" s="7" t="s">
        <v>1707</v>
      </c>
      <c r="D17" s="6" t="s">
        <v>1285</v>
      </c>
      <c r="E17" s="7" t="s">
        <v>2046</v>
      </c>
      <c r="F17" s="6" t="s">
        <v>5606</v>
      </c>
      <c r="G17" s="16" t="s">
        <v>2050</v>
      </c>
      <c r="H17" s="8">
        <v>4072022</v>
      </c>
    </row>
    <row r="18" spans="1:9" ht="30" x14ac:dyDescent="0.25">
      <c r="A18" s="6" t="s">
        <v>22</v>
      </c>
      <c r="B18" s="6" t="s">
        <v>229</v>
      </c>
      <c r="C18" s="7" t="s">
        <v>1707</v>
      </c>
      <c r="D18" s="6" t="s">
        <v>1285</v>
      </c>
      <c r="E18" s="7" t="s">
        <v>2561</v>
      </c>
      <c r="F18" s="6" t="s">
        <v>5606</v>
      </c>
      <c r="G18" s="16" t="s">
        <v>2565</v>
      </c>
      <c r="H18" s="8">
        <v>5968453</v>
      </c>
    </row>
    <row r="19" spans="1:9" ht="30" x14ac:dyDescent="0.25">
      <c r="A19" s="6" t="s">
        <v>22</v>
      </c>
      <c r="B19" s="6" t="s">
        <v>229</v>
      </c>
      <c r="C19" s="7" t="s">
        <v>1707</v>
      </c>
      <c r="D19" s="6" t="s">
        <v>1285</v>
      </c>
      <c r="E19" s="7" t="s">
        <v>2095</v>
      </c>
      <c r="F19" s="6" t="s">
        <v>5606</v>
      </c>
      <c r="G19" s="16" t="s">
        <v>2099</v>
      </c>
      <c r="H19" s="8">
        <v>1307364</v>
      </c>
      <c r="I19" s="15"/>
    </row>
    <row r="20" spans="1:9" ht="30" x14ac:dyDescent="0.25">
      <c r="A20" s="6" t="s">
        <v>22</v>
      </c>
      <c r="B20" s="6" t="s">
        <v>229</v>
      </c>
      <c r="C20" s="7" t="s">
        <v>1707</v>
      </c>
      <c r="D20" s="6" t="s">
        <v>1285</v>
      </c>
      <c r="E20" s="7" t="s">
        <v>2103</v>
      </c>
      <c r="F20" s="6" t="s">
        <v>5606</v>
      </c>
      <c r="G20" s="16" t="s">
        <v>2107</v>
      </c>
      <c r="H20" s="8">
        <v>6302101</v>
      </c>
    </row>
    <row r="21" spans="1:9" ht="30" x14ac:dyDescent="0.25">
      <c r="A21" s="6" t="s">
        <v>22</v>
      </c>
      <c r="B21" s="6" t="s">
        <v>229</v>
      </c>
      <c r="C21" s="7" t="s">
        <v>1707</v>
      </c>
      <c r="D21" s="6" t="s">
        <v>1285</v>
      </c>
      <c r="E21" s="7" t="s">
        <v>2119</v>
      </c>
      <c r="F21" s="6" t="s">
        <v>5606</v>
      </c>
      <c r="G21" s="16" t="s">
        <v>2123</v>
      </c>
      <c r="H21" s="8">
        <v>4231202</v>
      </c>
    </row>
    <row r="22" spans="1:9" ht="30" x14ac:dyDescent="0.25">
      <c r="A22" s="6" t="s">
        <v>68</v>
      </c>
      <c r="B22" s="6" t="s">
        <v>247</v>
      </c>
      <c r="C22" s="7" t="s">
        <v>1707</v>
      </c>
      <c r="D22" s="6" t="s">
        <v>1285</v>
      </c>
      <c r="E22" s="7" t="s">
        <v>248</v>
      </c>
      <c r="F22" s="6" t="s">
        <v>5606</v>
      </c>
      <c r="G22" s="16" t="s">
        <v>2333</v>
      </c>
      <c r="H22" s="8">
        <v>5794103</v>
      </c>
    </row>
    <row r="23" spans="1:9" ht="30" x14ac:dyDescent="0.25">
      <c r="A23" s="6" t="s">
        <v>44</v>
      </c>
      <c r="B23" s="6" t="s">
        <v>1025</v>
      </c>
      <c r="C23" s="7" t="s">
        <v>1707</v>
      </c>
      <c r="D23" s="6" t="s">
        <v>1285</v>
      </c>
      <c r="E23" s="7" t="s">
        <v>2152</v>
      </c>
      <c r="F23" s="6" t="s">
        <v>5606</v>
      </c>
      <c r="G23" s="16" t="s">
        <v>2156</v>
      </c>
      <c r="H23" s="8">
        <v>9099056</v>
      </c>
    </row>
    <row r="24" spans="1:9" ht="30" x14ac:dyDescent="0.25">
      <c r="A24" s="6" t="s">
        <v>44</v>
      </c>
      <c r="B24" s="6" t="s">
        <v>2291</v>
      </c>
      <c r="C24" s="7" t="s">
        <v>1707</v>
      </c>
      <c r="D24" s="6" t="s">
        <v>1285</v>
      </c>
      <c r="E24" s="7" t="s">
        <v>2292</v>
      </c>
      <c r="F24" s="6" t="s">
        <v>5606</v>
      </c>
      <c r="G24" s="16" t="s">
        <v>2296</v>
      </c>
      <c r="H24" s="8">
        <v>4104758</v>
      </c>
    </row>
    <row r="25" spans="1:9" ht="30" x14ac:dyDescent="0.25">
      <c r="A25" s="6" t="s">
        <v>44</v>
      </c>
      <c r="B25" s="6" t="s">
        <v>2473</v>
      </c>
      <c r="C25" s="7" t="s">
        <v>1707</v>
      </c>
      <c r="D25" s="6" t="s">
        <v>1285</v>
      </c>
      <c r="E25" s="7" t="s">
        <v>2474</v>
      </c>
      <c r="F25" s="6" t="s">
        <v>5606</v>
      </c>
      <c r="G25" s="16" t="s">
        <v>2478</v>
      </c>
      <c r="H25" s="8">
        <v>2773509</v>
      </c>
    </row>
    <row r="26" spans="1:9" ht="30" x14ac:dyDescent="0.25">
      <c r="A26" s="6" t="s">
        <v>58</v>
      </c>
      <c r="B26" s="6" t="s">
        <v>204</v>
      </c>
      <c r="C26" s="7" t="s">
        <v>1707</v>
      </c>
      <c r="D26" s="6" t="s">
        <v>1285</v>
      </c>
      <c r="E26" s="7" t="s">
        <v>2300</v>
      </c>
      <c r="F26" s="6" t="s">
        <v>5606</v>
      </c>
      <c r="G26" s="16" t="s">
        <v>2304</v>
      </c>
      <c r="H26" s="8">
        <v>2252918</v>
      </c>
    </row>
    <row r="27" spans="1:9" ht="30" x14ac:dyDescent="0.25">
      <c r="A27" s="6" t="s">
        <v>68</v>
      </c>
      <c r="B27" s="6" t="s">
        <v>247</v>
      </c>
      <c r="C27" s="7" t="s">
        <v>1707</v>
      </c>
      <c r="D27" s="6" t="s">
        <v>1285</v>
      </c>
      <c r="E27" s="7" t="s">
        <v>506</v>
      </c>
      <c r="F27" s="6" t="s">
        <v>5606</v>
      </c>
      <c r="G27" s="16" t="s">
        <v>2600</v>
      </c>
      <c r="H27" s="8">
        <v>11037235</v>
      </c>
    </row>
    <row r="28" spans="1:9" ht="30" x14ac:dyDescent="0.25">
      <c r="A28" s="6" t="s">
        <v>44</v>
      </c>
      <c r="B28" s="6" t="s">
        <v>456</v>
      </c>
      <c r="C28" s="7" t="s">
        <v>1707</v>
      </c>
      <c r="D28" s="6" t="s">
        <v>1285</v>
      </c>
      <c r="E28" s="7" t="s">
        <v>2577</v>
      </c>
      <c r="F28" s="6" t="s">
        <v>5606</v>
      </c>
      <c r="G28" s="16" t="s">
        <v>2581</v>
      </c>
      <c r="H28" s="8">
        <v>3887686</v>
      </c>
    </row>
    <row r="29" spans="1:9" ht="30" x14ac:dyDescent="0.25">
      <c r="A29" s="6" t="s">
        <v>44</v>
      </c>
      <c r="B29" s="6" t="s">
        <v>2692</v>
      </c>
      <c r="C29" s="7" t="s">
        <v>1707</v>
      </c>
      <c r="D29" s="6" t="s">
        <v>1285</v>
      </c>
      <c r="E29" s="7" t="s">
        <v>2693</v>
      </c>
      <c r="F29" s="6" t="s">
        <v>5606</v>
      </c>
      <c r="G29" s="16" t="s">
        <v>2697</v>
      </c>
      <c r="H29" s="8">
        <v>5340710</v>
      </c>
    </row>
    <row r="30" spans="1:9" ht="30" x14ac:dyDescent="0.25">
      <c r="A30" s="6" t="s">
        <v>58</v>
      </c>
      <c r="B30" s="6" t="s">
        <v>1128</v>
      </c>
      <c r="C30" s="7" t="s">
        <v>1707</v>
      </c>
      <c r="D30" s="6" t="s">
        <v>1285</v>
      </c>
      <c r="E30" s="7" t="s">
        <v>2885</v>
      </c>
      <c r="F30" s="6" t="s">
        <v>5606</v>
      </c>
      <c r="G30" s="16" t="s">
        <v>2889</v>
      </c>
      <c r="H30" s="8">
        <v>5493388</v>
      </c>
    </row>
    <row r="31" spans="1:9" ht="30" x14ac:dyDescent="0.25">
      <c r="A31" s="6" t="s">
        <v>44</v>
      </c>
      <c r="B31" s="6" t="s">
        <v>1025</v>
      </c>
      <c r="C31" s="7" t="s">
        <v>1707</v>
      </c>
      <c r="D31" s="6" t="s">
        <v>1285</v>
      </c>
      <c r="E31" s="7" t="s">
        <v>2448</v>
      </c>
      <c r="F31" s="6" t="s">
        <v>5606</v>
      </c>
      <c r="G31" s="16" t="s">
        <v>2452</v>
      </c>
      <c r="H31" s="8">
        <v>6955614</v>
      </c>
    </row>
    <row r="32" spans="1:9" ht="30" x14ac:dyDescent="0.25">
      <c r="A32" s="6" t="s">
        <v>22</v>
      </c>
      <c r="B32" s="6" t="s">
        <v>2508</v>
      </c>
      <c r="C32" s="7" t="s">
        <v>1707</v>
      </c>
      <c r="D32" s="6" t="s">
        <v>1285</v>
      </c>
      <c r="E32" s="7" t="s">
        <v>2509</v>
      </c>
      <c r="F32" s="6" t="s">
        <v>5606</v>
      </c>
      <c r="G32" s="16" t="s">
        <v>2513</v>
      </c>
      <c r="H32" s="8">
        <v>8330967</v>
      </c>
    </row>
    <row r="33" spans="1:8" ht="30" x14ac:dyDescent="0.25">
      <c r="A33" s="6" t="s">
        <v>68</v>
      </c>
      <c r="B33" s="6" t="s">
        <v>69</v>
      </c>
      <c r="C33" s="7" t="s">
        <v>1707</v>
      </c>
      <c r="D33" s="6" t="s">
        <v>1285</v>
      </c>
      <c r="E33" s="7" t="s">
        <v>70</v>
      </c>
      <c r="F33" s="6" t="s">
        <v>5606</v>
      </c>
      <c r="G33" s="16" t="s">
        <v>3293</v>
      </c>
      <c r="H33" s="8">
        <v>3153916</v>
      </c>
    </row>
    <row r="34" spans="1:8" ht="30" x14ac:dyDescent="0.25">
      <c r="A34" s="6" t="s">
        <v>58</v>
      </c>
      <c r="B34" s="6" t="s">
        <v>238</v>
      </c>
      <c r="C34" s="7" t="s">
        <v>1707</v>
      </c>
      <c r="D34" s="6" t="s">
        <v>1285</v>
      </c>
      <c r="E34" s="7" t="s">
        <v>239</v>
      </c>
      <c r="F34" s="6" t="s">
        <v>5606</v>
      </c>
      <c r="G34" s="16" t="s">
        <v>2894</v>
      </c>
      <c r="H34" s="8">
        <v>3550772</v>
      </c>
    </row>
    <row r="35" spans="1:8" ht="30" x14ac:dyDescent="0.25">
      <c r="A35" s="6" t="s">
        <v>58</v>
      </c>
      <c r="B35" s="6" t="s">
        <v>204</v>
      </c>
      <c r="C35" s="7" t="s">
        <v>1707</v>
      </c>
      <c r="D35" s="6" t="s">
        <v>1285</v>
      </c>
      <c r="E35" s="7" t="s">
        <v>2898</v>
      </c>
      <c r="F35" s="6" t="s">
        <v>5606</v>
      </c>
      <c r="G35" s="16" t="s">
        <v>2902</v>
      </c>
      <c r="H35" s="8">
        <v>1837329</v>
      </c>
    </row>
    <row r="36" spans="1:8" ht="30" x14ac:dyDescent="0.25">
      <c r="A36" s="6" t="s">
        <v>44</v>
      </c>
      <c r="B36" s="6" t="s">
        <v>2744</v>
      </c>
      <c r="C36" s="7" t="s">
        <v>1707</v>
      </c>
      <c r="D36" s="6" t="s">
        <v>1285</v>
      </c>
      <c r="E36" s="7" t="s">
        <v>2745</v>
      </c>
      <c r="F36" s="6" t="s">
        <v>5606</v>
      </c>
      <c r="G36" s="16" t="s">
        <v>2749</v>
      </c>
      <c r="H36" s="8">
        <v>5811744</v>
      </c>
    </row>
    <row r="37" spans="1:8" ht="30" x14ac:dyDescent="0.25">
      <c r="A37" s="6" t="s">
        <v>22</v>
      </c>
      <c r="B37" s="6" t="s">
        <v>229</v>
      </c>
      <c r="C37" s="7" t="s">
        <v>1707</v>
      </c>
      <c r="D37" s="6" t="s">
        <v>1285</v>
      </c>
      <c r="E37" s="7" t="s">
        <v>2650</v>
      </c>
      <c r="F37" s="6" t="s">
        <v>5606</v>
      </c>
      <c r="G37" s="16" t="s">
        <v>2654</v>
      </c>
      <c r="H37" s="8">
        <v>4923696</v>
      </c>
    </row>
    <row r="38" spans="1:8" ht="30" x14ac:dyDescent="0.25">
      <c r="A38" s="6" t="s">
        <v>44</v>
      </c>
      <c r="B38" s="6" t="s">
        <v>2719</v>
      </c>
      <c r="C38" s="7" t="s">
        <v>1707</v>
      </c>
      <c r="D38" s="6" t="s">
        <v>1285</v>
      </c>
      <c r="E38" s="7" t="s">
        <v>2720</v>
      </c>
      <c r="F38" s="6" t="s">
        <v>5606</v>
      </c>
      <c r="G38" s="16" t="s">
        <v>2724</v>
      </c>
      <c r="H38" s="8">
        <v>1004748</v>
      </c>
    </row>
    <row r="39" spans="1:8" ht="30" x14ac:dyDescent="0.25">
      <c r="A39" s="6" t="s">
        <v>22</v>
      </c>
      <c r="B39" s="6" t="s">
        <v>229</v>
      </c>
      <c r="C39" s="7" t="s">
        <v>1707</v>
      </c>
      <c r="D39" s="6" t="s">
        <v>1285</v>
      </c>
      <c r="E39" s="7" t="s">
        <v>2790</v>
      </c>
      <c r="F39" s="6" t="s">
        <v>5606</v>
      </c>
      <c r="G39" s="16" t="s">
        <v>2794</v>
      </c>
      <c r="H39" s="8">
        <v>2198419</v>
      </c>
    </row>
    <row r="40" spans="1:8" ht="30" x14ac:dyDescent="0.25">
      <c r="A40" s="6" t="s">
        <v>44</v>
      </c>
      <c r="B40" s="6" t="s">
        <v>456</v>
      </c>
      <c r="C40" s="7" t="s">
        <v>1707</v>
      </c>
      <c r="D40" s="6" t="s">
        <v>1285</v>
      </c>
      <c r="E40" s="7" t="s">
        <v>2935</v>
      </c>
      <c r="F40" s="6" t="s">
        <v>5606</v>
      </c>
      <c r="G40" s="16" t="s">
        <v>2939</v>
      </c>
      <c r="H40" s="8">
        <v>4402420</v>
      </c>
    </row>
    <row r="41" spans="1:8" ht="30" x14ac:dyDescent="0.25">
      <c r="A41" s="6" t="s">
        <v>58</v>
      </c>
      <c r="B41" s="6" t="s">
        <v>2952</v>
      </c>
      <c r="C41" s="7" t="s">
        <v>1707</v>
      </c>
      <c r="D41" s="6" t="s">
        <v>1285</v>
      </c>
      <c r="E41" s="7" t="s">
        <v>2953</v>
      </c>
      <c r="F41" s="6" t="s">
        <v>5606</v>
      </c>
      <c r="G41" s="16" t="s">
        <v>2957</v>
      </c>
      <c r="H41" s="8">
        <v>6023326</v>
      </c>
    </row>
    <row r="42" spans="1:8" ht="30" x14ac:dyDescent="0.25">
      <c r="A42" s="6" t="s">
        <v>22</v>
      </c>
      <c r="B42" s="6" t="s">
        <v>229</v>
      </c>
      <c r="C42" s="7" t="s">
        <v>1707</v>
      </c>
      <c r="D42" s="6" t="s">
        <v>1285</v>
      </c>
      <c r="E42" s="7" t="s">
        <v>3251</v>
      </c>
      <c r="F42" s="6" t="s">
        <v>5606</v>
      </c>
      <c r="G42" s="16" t="s">
        <v>3255</v>
      </c>
      <c r="H42" s="8">
        <v>1738140</v>
      </c>
    </row>
    <row r="43" spans="1:8" ht="30" x14ac:dyDescent="0.25">
      <c r="A43" s="6" t="s">
        <v>44</v>
      </c>
      <c r="B43" s="6" t="s">
        <v>3116</v>
      </c>
      <c r="C43" s="7" t="s">
        <v>1707</v>
      </c>
      <c r="D43" s="6" t="s">
        <v>1285</v>
      </c>
      <c r="E43" s="7" t="s">
        <v>3117</v>
      </c>
      <c r="F43" s="6" t="s">
        <v>5606</v>
      </c>
      <c r="G43" s="16" t="s">
        <v>3121</v>
      </c>
      <c r="H43" s="8">
        <v>1967716</v>
      </c>
    </row>
    <row r="44" spans="1:8" ht="30" x14ac:dyDescent="0.25">
      <c r="A44" s="6" t="s">
        <v>22</v>
      </c>
      <c r="B44" s="6" t="s">
        <v>229</v>
      </c>
      <c r="C44" s="7" t="s">
        <v>1707</v>
      </c>
      <c r="D44" s="6" t="s">
        <v>1285</v>
      </c>
      <c r="E44" s="7" t="s">
        <v>3068</v>
      </c>
      <c r="F44" s="6" t="s">
        <v>5606</v>
      </c>
      <c r="G44" s="16" t="s">
        <v>3072</v>
      </c>
      <c r="H44" s="8">
        <v>997054</v>
      </c>
    </row>
    <row r="45" spans="1:8" ht="30" x14ac:dyDescent="0.25">
      <c r="A45" s="6" t="s">
        <v>22</v>
      </c>
      <c r="B45" s="6" t="s">
        <v>229</v>
      </c>
      <c r="C45" s="7" t="s">
        <v>1707</v>
      </c>
      <c r="D45" s="6" t="s">
        <v>1285</v>
      </c>
      <c r="E45" s="7" t="s">
        <v>1154</v>
      </c>
      <c r="F45" s="6" t="s">
        <v>5606</v>
      </c>
      <c r="G45" s="16" t="s">
        <v>3409</v>
      </c>
      <c r="H45" s="8">
        <v>9919520</v>
      </c>
    </row>
    <row r="46" spans="1:8" ht="30" x14ac:dyDescent="0.25">
      <c r="A46" s="6" t="s">
        <v>22</v>
      </c>
      <c r="B46" s="6" t="s">
        <v>229</v>
      </c>
      <c r="C46" s="7" t="s">
        <v>1707</v>
      </c>
      <c r="D46" s="6" t="s">
        <v>1285</v>
      </c>
      <c r="E46" s="7" t="s">
        <v>3713</v>
      </c>
      <c r="F46" s="6" t="s">
        <v>5606</v>
      </c>
      <c r="G46" s="16" t="s">
        <v>3717</v>
      </c>
      <c r="H46" s="8">
        <v>1915273</v>
      </c>
    </row>
    <row r="47" spans="1:8" ht="30" x14ac:dyDescent="0.25">
      <c r="A47" s="6" t="s">
        <v>68</v>
      </c>
      <c r="B47" s="6" t="s">
        <v>247</v>
      </c>
      <c r="C47" s="7" t="s">
        <v>1707</v>
      </c>
      <c r="D47" s="6" t="s">
        <v>1285</v>
      </c>
      <c r="E47" s="7" t="s">
        <v>3503</v>
      </c>
      <c r="F47" s="6" t="s">
        <v>5606</v>
      </c>
      <c r="G47" s="16" t="s">
        <v>3507</v>
      </c>
      <c r="H47" s="8">
        <v>826288</v>
      </c>
    </row>
    <row r="48" spans="1:8" ht="30" x14ac:dyDescent="0.25">
      <c r="A48" s="6" t="s">
        <v>22</v>
      </c>
      <c r="B48" s="6" t="s">
        <v>229</v>
      </c>
      <c r="C48" s="7" t="s">
        <v>1707</v>
      </c>
      <c r="D48" s="6" t="s">
        <v>1285</v>
      </c>
      <c r="E48" s="7" t="s">
        <v>3838</v>
      </c>
      <c r="F48" s="6" t="s">
        <v>5606</v>
      </c>
      <c r="G48" s="16" t="s">
        <v>3842</v>
      </c>
      <c r="H48" s="8">
        <v>1170132</v>
      </c>
    </row>
    <row r="49" spans="2:8" x14ac:dyDescent="0.25">
      <c r="H49" s="14">
        <f>SUM(H2:H48)</f>
        <v>200542139</v>
      </c>
    </row>
    <row r="52" spans="2:8" x14ac:dyDescent="0.25">
      <c r="B52" t="s">
        <v>5660</v>
      </c>
    </row>
    <row r="53" spans="2:8" x14ac:dyDescent="0.25">
      <c r="B53" s="20" t="s">
        <v>5603</v>
      </c>
      <c r="C53" s="6" t="s">
        <v>5659</v>
      </c>
      <c r="D53" s="6" t="s">
        <v>5656</v>
      </c>
    </row>
    <row r="54" spans="2:8" x14ac:dyDescent="0.25">
      <c r="B54" s="19" t="s">
        <v>58</v>
      </c>
      <c r="C54" s="18">
        <v>35081105</v>
      </c>
      <c r="D54" s="18">
        <v>9</v>
      </c>
    </row>
    <row r="55" spans="2:8" x14ac:dyDescent="0.25">
      <c r="B55" s="19" t="s">
        <v>22</v>
      </c>
      <c r="C55" s="18">
        <v>80188347</v>
      </c>
      <c r="D55" s="18">
        <v>21</v>
      </c>
    </row>
    <row r="56" spans="2:8" x14ac:dyDescent="0.25">
      <c r="B56" s="19" t="s">
        <v>68</v>
      </c>
      <c r="C56" s="18">
        <v>20811542</v>
      </c>
      <c r="D56" s="18">
        <v>4</v>
      </c>
    </row>
    <row r="57" spans="2:8" x14ac:dyDescent="0.25">
      <c r="B57" s="19" t="s">
        <v>44</v>
      </c>
      <c r="C57" s="18">
        <v>64461145</v>
      </c>
      <c r="D57" s="18">
        <v>13</v>
      </c>
    </row>
    <row r="58" spans="2:8" x14ac:dyDescent="0.25">
      <c r="B58" s="19" t="s">
        <v>5604</v>
      </c>
      <c r="C58" s="18">
        <v>200542139</v>
      </c>
      <c r="D58" s="18">
        <v>47</v>
      </c>
    </row>
  </sheetData>
  <pageMargins left="0.7" right="0.7" top="0.75" bottom="0.75" header="0.3" footer="0.3"/>
  <pageSetup paperSize="5" scale="91" fitToHeight="0" orientation="landscape" r:id="rId2"/>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A17" sqref="A17:F17"/>
    </sheetView>
  </sheetViews>
  <sheetFormatPr defaultRowHeight="15" x14ac:dyDescent="0.25"/>
  <cols>
    <col min="4" max="4" width="37" customWidth="1"/>
    <col min="6" max="6" width="87.5703125" customWidth="1"/>
  </cols>
  <sheetData>
    <row r="1" spans="1:7" ht="18.75" x14ac:dyDescent="0.3">
      <c r="A1" s="224" t="s">
        <v>5668</v>
      </c>
      <c r="B1" s="236"/>
      <c r="C1" s="236"/>
      <c r="D1" s="236"/>
      <c r="E1" s="5"/>
      <c r="F1" s="21"/>
      <c r="G1" s="5"/>
    </row>
    <row r="2" spans="1:7" x14ac:dyDescent="0.25">
      <c r="A2" s="5"/>
      <c r="B2" s="5"/>
      <c r="C2" s="5"/>
      <c r="D2" s="5"/>
      <c r="E2" s="5"/>
      <c r="F2" s="21"/>
      <c r="G2" s="5"/>
    </row>
    <row r="3" spans="1:7" x14ac:dyDescent="0.25">
      <c r="A3" s="227" t="s">
        <v>5669</v>
      </c>
      <c r="B3" s="225"/>
      <c r="C3" s="225"/>
      <c r="D3" s="225"/>
      <c r="E3" s="225"/>
      <c r="F3" s="225"/>
      <c r="G3" s="225"/>
    </row>
    <row r="4" spans="1:7" x14ac:dyDescent="0.25">
      <c r="A4" s="164"/>
      <c r="B4" s="163"/>
      <c r="C4" s="163"/>
      <c r="D4" s="163"/>
      <c r="E4" s="163"/>
      <c r="F4" s="163"/>
      <c r="G4" s="163"/>
    </row>
    <row r="5" spans="1:7" ht="104.25" customHeight="1" x14ac:dyDescent="0.25">
      <c r="A5" s="238" t="s">
        <v>5914</v>
      </c>
      <c r="B5" s="239"/>
      <c r="C5" s="239"/>
      <c r="D5" s="239"/>
      <c r="E5" s="239"/>
      <c r="F5" s="239"/>
      <c r="G5" s="163"/>
    </row>
    <row r="6" spans="1:7" ht="12.75" customHeight="1" x14ac:dyDescent="0.25">
      <c r="A6" s="32"/>
      <c r="B6" s="31"/>
      <c r="C6" s="31"/>
      <c r="D6" s="31"/>
      <c r="E6" s="31"/>
      <c r="F6" s="31"/>
      <c r="G6" s="31"/>
    </row>
    <row r="7" spans="1:7" ht="58.5" customHeight="1" x14ac:dyDescent="0.25">
      <c r="A7" s="229" t="s">
        <v>5685</v>
      </c>
      <c r="B7" s="229"/>
      <c r="C7" s="229"/>
      <c r="D7" s="229"/>
      <c r="E7" s="229"/>
      <c r="F7" s="229"/>
      <c r="G7" s="31"/>
    </row>
    <row r="8" spans="1:7" ht="12.75" customHeight="1" x14ac:dyDescent="0.25">
      <c r="A8" s="32"/>
      <c r="B8" s="31"/>
      <c r="C8" s="31"/>
      <c r="D8" s="31"/>
      <c r="E8" s="31"/>
      <c r="F8" s="31"/>
      <c r="G8" s="31"/>
    </row>
    <row r="9" spans="1:7" ht="48" customHeight="1" x14ac:dyDescent="0.25">
      <c r="A9" s="230" t="s">
        <v>5686</v>
      </c>
      <c r="B9" s="230"/>
      <c r="C9" s="230"/>
      <c r="D9" s="230"/>
      <c r="E9" s="230"/>
      <c r="F9" s="230"/>
    </row>
    <row r="10" spans="1:7" x14ac:dyDescent="0.25">
      <c r="A10" s="34"/>
      <c r="B10" s="34"/>
      <c r="C10" s="34"/>
      <c r="D10" s="34"/>
      <c r="E10" s="34"/>
      <c r="F10" s="34"/>
    </row>
    <row r="11" spans="1:7" ht="51" customHeight="1" x14ac:dyDescent="0.25">
      <c r="A11" s="237" t="s">
        <v>5687</v>
      </c>
      <c r="B11" s="237"/>
      <c r="C11" s="237"/>
      <c r="D11" s="237"/>
      <c r="E11" s="237"/>
      <c r="F11" s="237"/>
      <c r="G11" s="5"/>
    </row>
    <row r="13" spans="1:7" ht="82.5" customHeight="1" x14ac:dyDescent="0.25">
      <c r="A13" s="233" t="s">
        <v>5688</v>
      </c>
      <c r="B13" s="233"/>
      <c r="C13" s="233"/>
      <c r="D13" s="233"/>
      <c r="E13" s="233"/>
      <c r="F13" s="233"/>
    </row>
    <row r="15" spans="1:7" ht="84.75" customHeight="1" x14ac:dyDescent="0.25">
      <c r="A15" s="233" t="s">
        <v>5689</v>
      </c>
      <c r="B15" s="233"/>
      <c r="C15" s="233"/>
      <c r="D15" s="233"/>
      <c r="E15" s="233"/>
      <c r="F15" s="233"/>
    </row>
    <row r="17" spans="1:6" ht="57.75" customHeight="1" x14ac:dyDescent="0.25">
      <c r="A17" s="233" t="s">
        <v>5690</v>
      </c>
      <c r="B17" s="233"/>
      <c r="C17" s="233"/>
      <c r="D17" s="233"/>
      <c r="E17" s="233"/>
      <c r="F17" s="233"/>
    </row>
    <row r="19" spans="1:6" ht="56.25" customHeight="1" x14ac:dyDescent="0.25">
      <c r="A19" s="234" t="s">
        <v>5691</v>
      </c>
      <c r="B19" s="234"/>
      <c r="C19" s="234"/>
      <c r="D19" s="234"/>
      <c r="E19" s="234"/>
      <c r="F19" s="234"/>
    </row>
    <row r="21" spans="1:6" ht="90.75" customHeight="1" x14ac:dyDescent="0.25">
      <c r="A21" s="235" t="s">
        <v>5692</v>
      </c>
      <c r="B21" s="235"/>
      <c r="C21" s="235"/>
      <c r="D21" s="235"/>
      <c r="E21" s="235"/>
      <c r="F21" s="235"/>
    </row>
    <row r="22" spans="1:6" ht="9.75" customHeight="1" x14ac:dyDescent="0.25"/>
    <row r="23" spans="1:6" hidden="1" x14ac:dyDescent="0.25">
      <c r="A23" s="233"/>
      <c r="B23" s="233"/>
      <c r="C23" s="233"/>
      <c r="D23" s="233"/>
      <c r="E23" s="233"/>
      <c r="F23" s="233"/>
    </row>
    <row r="24" spans="1:6" ht="75" customHeight="1" x14ac:dyDescent="0.25">
      <c r="A24" s="233" t="s">
        <v>5693</v>
      </c>
      <c r="B24" s="233"/>
      <c r="C24" s="233"/>
      <c r="D24" s="233"/>
      <c r="E24" s="233"/>
      <c r="F24" s="233"/>
    </row>
    <row r="26" spans="1:6" ht="103.5" customHeight="1" x14ac:dyDescent="0.25">
      <c r="A26" s="233" t="s">
        <v>5694</v>
      </c>
      <c r="B26" s="233"/>
      <c r="C26" s="233"/>
      <c r="D26" s="233"/>
      <c r="E26" s="233"/>
      <c r="F26" s="233"/>
    </row>
  </sheetData>
  <mergeCells count="14">
    <mergeCell ref="A1:D1"/>
    <mergeCell ref="A3:G3"/>
    <mergeCell ref="A7:F7"/>
    <mergeCell ref="A9:F9"/>
    <mergeCell ref="A11:F11"/>
    <mergeCell ref="A5:F5"/>
    <mergeCell ref="A23:F23"/>
    <mergeCell ref="A24:F24"/>
    <mergeCell ref="A26:F26"/>
    <mergeCell ref="A13:F13"/>
    <mergeCell ref="A15:F15"/>
    <mergeCell ref="A17:F17"/>
    <mergeCell ref="A19:F19"/>
    <mergeCell ref="A21:F21"/>
  </mergeCells>
  <pageMargins left="0.7" right="0.7" top="0.75" bottom="0.75" header="0.3" footer="0.3"/>
  <pageSetup paperSize="5" scale="95" fitToHeight="0"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6"/>
  <sheetViews>
    <sheetView topLeftCell="A25" workbookViewId="0">
      <selection activeCell="B31" sqref="B31:D36"/>
    </sheetView>
  </sheetViews>
  <sheetFormatPr defaultRowHeight="15" x14ac:dyDescent="0.25"/>
  <cols>
    <col min="1" max="1" width="13.85546875" customWidth="1"/>
    <col min="2" max="2" width="13.140625" customWidth="1"/>
    <col min="3" max="3" width="19.5703125" customWidth="1"/>
    <col min="4" max="4" width="24.42578125" customWidth="1"/>
    <col min="5" max="5" width="47" customWidth="1"/>
    <col min="6" max="6" width="12.85546875" customWidth="1"/>
    <col min="7" max="7" width="18.42578125" style="17" bestFit="1" customWidth="1"/>
    <col min="8" max="8" width="25.7109375" style="79" bestFit="1" customWidth="1"/>
  </cols>
  <sheetData>
    <row r="1" spans="1:8" s="5" customFormat="1" x14ac:dyDescent="0.25">
      <c r="A1" s="147" t="s">
        <v>4</v>
      </c>
      <c r="B1" s="147" t="s">
        <v>5</v>
      </c>
      <c r="C1" s="148" t="s">
        <v>2</v>
      </c>
      <c r="D1" s="147" t="s">
        <v>5657</v>
      </c>
      <c r="E1" s="148" t="s">
        <v>7</v>
      </c>
      <c r="F1" s="147" t="s">
        <v>5655</v>
      </c>
      <c r="G1" s="149" t="s">
        <v>11</v>
      </c>
      <c r="H1" s="160" t="s">
        <v>5658</v>
      </c>
    </row>
    <row r="2" spans="1:8" ht="45" x14ac:dyDescent="0.25">
      <c r="A2" s="143" t="s">
        <v>58</v>
      </c>
      <c r="B2" s="143" t="s">
        <v>238</v>
      </c>
      <c r="C2" s="144" t="s">
        <v>256</v>
      </c>
      <c r="D2" s="143" t="s">
        <v>55</v>
      </c>
      <c r="E2" s="144" t="s">
        <v>239</v>
      </c>
      <c r="F2" s="143" t="s">
        <v>5606</v>
      </c>
      <c r="G2" s="150" t="s">
        <v>258</v>
      </c>
      <c r="H2" s="151">
        <v>200000</v>
      </c>
    </row>
    <row r="3" spans="1:8" ht="45" x14ac:dyDescent="0.25">
      <c r="A3" s="143" t="s">
        <v>58</v>
      </c>
      <c r="B3" s="143" t="s">
        <v>238</v>
      </c>
      <c r="C3" s="144" t="s">
        <v>256</v>
      </c>
      <c r="D3" s="143" t="s">
        <v>55</v>
      </c>
      <c r="E3" s="144" t="s">
        <v>295</v>
      </c>
      <c r="F3" s="143" t="s">
        <v>5606</v>
      </c>
      <c r="G3" s="150" t="s">
        <v>299</v>
      </c>
      <c r="H3" s="151">
        <v>185675</v>
      </c>
    </row>
    <row r="4" spans="1:8" ht="60" x14ac:dyDescent="0.25">
      <c r="A4" s="143" t="s">
        <v>58</v>
      </c>
      <c r="B4" s="143" t="s">
        <v>238</v>
      </c>
      <c r="C4" s="144" t="s">
        <v>56</v>
      </c>
      <c r="D4" s="143" t="s">
        <v>55</v>
      </c>
      <c r="E4" s="144" t="s">
        <v>239</v>
      </c>
      <c r="F4" s="143" t="s">
        <v>5606</v>
      </c>
      <c r="G4" s="150" t="s">
        <v>859</v>
      </c>
      <c r="H4" s="151">
        <v>300000</v>
      </c>
    </row>
    <row r="5" spans="1:8" ht="60" x14ac:dyDescent="0.25">
      <c r="A5" s="143" t="s">
        <v>58</v>
      </c>
      <c r="B5" s="143" t="s">
        <v>59</v>
      </c>
      <c r="C5" s="144" t="s">
        <v>56</v>
      </c>
      <c r="D5" s="143" t="s">
        <v>55</v>
      </c>
      <c r="E5" s="144" t="s">
        <v>5695</v>
      </c>
      <c r="F5" s="143" t="s">
        <v>5606</v>
      </c>
      <c r="G5" s="150" t="s">
        <v>64</v>
      </c>
      <c r="H5" s="151">
        <v>299999</v>
      </c>
    </row>
    <row r="6" spans="1:8" ht="60" x14ac:dyDescent="0.25">
      <c r="A6" s="143" t="s">
        <v>68</v>
      </c>
      <c r="B6" s="143" t="s">
        <v>69</v>
      </c>
      <c r="C6" s="144" t="s">
        <v>56</v>
      </c>
      <c r="D6" s="143" t="s">
        <v>55</v>
      </c>
      <c r="E6" s="144" t="s">
        <v>70</v>
      </c>
      <c r="F6" s="143" t="s">
        <v>5606</v>
      </c>
      <c r="G6" s="150" t="s">
        <v>74</v>
      </c>
      <c r="H6" s="151">
        <v>295970</v>
      </c>
    </row>
    <row r="7" spans="1:8" ht="45" x14ac:dyDescent="0.25">
      <c r="A7" s="143" t="s">
        <v>58</v>
      </c>
      <c r="B7" s="143" t="s">
        <v>238</v>
      </c>
      <c r="C7" s="144" t="s">
        <v>5233</v>
      </c>
      <c r="D7" s="143" t="s">
        <v>55</v>
      </c>
      <c r="E7" s="144" t="s">
        <v>5234</v>
      </c>
      <c r="F7" s="143" t="s">
        <v>5606</v>
      </c>
      <c r="G7" s="150" t="s">
        <v>5238</v>
      </c>
      <c r="H7" s="151">
        <v>74541</v>
      </c>
    </row>
    <row r="8" spans="1:8" ht="45" x14ac:dyDescent="0.25">
      <c r="A8" s="143" t="s">
        <v>22</v>
      </c>
      <c r="B8" s="143" t="s">
        <v>229</v>
      </c>
      <c r="C8" s="144" t="s">
        <v>4607</v>
      </c>
      <c r="D8" s="143" t="s">
        <v>55</v>
      </c>
      <c r="E8" s="144" t="s">
        <v>2095</v>
      </c>
      <c r="F8" s="143" t="s">
        <v>5606</v>
      </c>
      <c r="G8" s="150" t="s">
        <v>4623</v>
      </c>
      <c r="H8" s="151">
        <v>200000</v>
      </c>
    </row>
    <row r="9" spans="1:8" ht="30" x14ac:dyDescent="0.25">
      <c r="A9" s="143" t="s">
        <v>68</v>
      </c>
      <c r="B9" s="143" t="s">
        <v>247</v>
      </c>
      <c r="C9" s="144" t="s">
        <v>832</v>
      </c>
      <c r="D9" s="143" t="s">
        <v>55</v>
      </c>
      <c r="E9" s="144" t="s">
        <v>506</v>
      </c>
      <c r="F9" s="143" t="s">
        <v>5606</v>
      </c>
      <c r="G9" s="150" t="s">
        <v>834</v>
      </c>
      <c r="H9" s="151">
        <v>300000</v>
      </c>
    </row>
    <row r="10" spans="1:8" ht="75" x14ac:dyDescent="0.25">
      <c r="A10" s="143" t="s">
        <v>58</v>
      </c>
      <c r="B10" s="143" t="s">
        <v>1128</v>
      </c>
      <c r="C10" s="144" t="s">
        <v>1108</v>
      </c>
      <c r="D10" s="143" t="s">
        <v>55</v>
      </c>
      <c r="E10" s="144" t="s">
        <v>1129</v>
      </c>
      <c r="F10" s="143" t="s">
        <v>5606</v>
      </c>
      <c r="G10" s="150" t="s">
        <v>1132</v>
      </c>
      <c r="H10" s="151">
        <v>99312</v>
      </c>
    </row>
    <row r="11" spans="1:8" ht="45" x14ac:dyDescent="0.25">
      <c r="A11" s="143" t="s">
        <v>58</v>
      </c>
      <c r="B11" s="143" t="s">
        <v>5909</v>
      </c>
      <c r="C11" s="144" t="s">
        <v>5908</v>
      </c>
      <c r="D11" s="143" t="s">
        <v>55</v>
      </c>
      <c r="E11" s="144" t="s">
        <v>205</v>
      </c>
      <c r="F11" s="143" t="s">
        <v>5606</v>
      </c>
      <c r="G11" s="150" t="s">
        <v>4474</v>
      </c>
      <c r="H11" s="151">
        <v>338425</v>
      </c>
    </row>
    <row r="12" spans="1:8" ht="45" x14ac:dyDescent="0.25">
      <c r="A12" s="145" t="s">
        <v>44</v>
      </c>
      <c r="B12" s="145" t="s">
        <v>5795</v>
      </c>
      <c r="C12" s="121" t="s">
        <v>5698</v>
      </c>
      <c r="D12" s="145" t="s">
        <v>55</v>
      </c>
      <c r="E12" s="121" t="s">
        <v>5699</v>
      </c>
      <c r="F12" s="145" t="s">
        <v>5606</v>
      </c>
      <c r="G12" s="150" t="s">
        <v>4472</v>
      </c>
      <c r="H12" s="146">
        <v>338425</v>
      </c>
    </row>
    <row r="13" spans="1:8" ht="45" x14ac:dyDescent="0.25">
      <c r="A13" s="145" t="s">
        <v>22</v>
      </c>
      <c r="B13" s="145" t="s">
        <v>5697</v>
      </c>
      <c r="C13" s="144" t="s">
        <v>751</v>
      </c>
      <c r="D13" s="143" t="s">
        <v>55</v>
      </c>
      <c r="E13" s="121" t="s">
        <v>5700</v>
      </c>
      <c r="F13" s="145" t="s">
        <v>5606</v>
      </c>
      <c r="G13" s="150" t="s">
        <v>753</v>
      </c>
      <c r="H13" s="146">
        <v>340249</v>
      </c>
    </row>
    <row r="14" spans="1:8" ht="45" x14ac:dyDescent="0.25">
      <c r="A14" s="145" t="s">
        <v>22</v>
      </c>
      <c r="B14" s="145" t="s">
        <v>5697</v>
      </c>
      <c r="C14" s="144" t="s">
        <v>474</v>
      </c>
      <c r="D14" s="143" t="s">
        <v>55</v>
      </c>
      <c r="E14" s="121" t="s">
        <v>5700</v>
      </c>
      <c r="F14" s="145" t="s">
        <v>5606</v>
      </c>
      <c r="G14" s="150" t="s">
        <v>691</v>
      </c>
      <c r="H14" s="146">
        <v>466808</v>
      </c>
    </row>
    <row r="15" spans="1:8" ht="30" x14ac:dyDescent="0.25">
      <c r="A15" s="145" t="s">
        <v>22</v>
      </c>
      <c r="B15" s="145" t="s">
        <v>5697</v>
      </c>
      <c r="C15" s="144" t="s">
        <v>4139</v>
      </c>
      <c r="D15" s="143" t="s">
        <v>55</v>
      </c>
      <c r="E15" s="121" t="s">
        <v>5700</v>
      </c>
      <c r="F15" s="145" t="s">
        <v>5606</v>
      </c>
      <c r="G15" s="150" t="s">
        <v>4246</v>
      </c>
      <c r="H15" s="146">
        <v>172000</v>
      </c>
    </row>
    <row r="16" spans="1:8" ht="45" x14ac:dyDescent="0.25">
      <c r="A16" s="145" t="s">
        <v>68</v>
      </c>
      <c r="B16" s="145" t="s">
        <v>5697</v>
      </c>
      <c r="C16" s="144" t="s">
        <v>751</v>
      </c>
      <c r="D16" s="143" t="s">
        <v>55</v>
      </c>
      <c r="E16" s="121" t="s">
        <v>5701</v>
      </c>
      <c r="F16" s="145" t="s">
        <v>5606</v>
      </c>
      <c r="G16" s="150" t="s">
        <v>1069</v>
      </c>
      <c r="H16" s="146">
        <v>116995</v>
      </c>
    </row>
    <row r="17" spans="1:8" ht="45" x14ac:dyDescent="0.25">
      <c r="A17" s="145" t="s">
        <v>68</v>
      </c>
      <c r="B17" s="145" t="s">
        <v>5697</v>
      </c>
      <c r="C17" s="144" t="s">
        <v>474</v>
      </c>
      <c r="D17" s="143" t="s">
        <v>55</v>
      </c>
      <c r="E17" s="121" t="s">
        <v>5701</v>
      </c>
      <c r="F17" s="145" t="s">
        <v>5606</v>
      </c>
      <c r="G17" s="150" t="s">
        <v>1050</v>
      </c>
      <c r="H17" s="146">
        <v>298795</v>
      </c>
    </row>
    <row r="18" spans="1:8" ht="30" x14ac:dyDescent="0.25">
      <c r="A18" s="145" t="s">
        <v>68</v>
      </c>
      <c r="B18" s="145" t="s">
        <v>5697</v>
      </c>
      <c r="C18" s="144" t="s">
        <v>4139</v>
      </c>
      <c r="D18" s="143" t="s">
        <v>55</v>
      </c>
      <c r="E18" s="121" t="s">
        <v>5701</v>
      </c>
      <c r="F18" s="145" t="s">
        <v>5606</v>
      </c>
      <c r="G18" s="150" t="s">
        <v>4194</v>
      </c>
      <c r="H18" s="146">
        <v>172000</v>
      </c>
    </row>
    <row r="19" spans="1:8" ht="45" x14ac:dyDescent="0.25">
      <c r="A19" s="143" t="s">
        <v>44</v>
      </c>
      <c r="B19" s="145" t="s">
        <v>5697</v>
      </c>
      <c r="C19" s="144" t="s">
        <v>751</v>
      </c>
      <c r="D19" s="143" t="s">
        <v>55</v>
      </c>
      <c r="E19" s="144" t="s">
        <v>5702</v>
      </c>
      <c r="F19" s="143" t="s">
        <v>5606</v>
      </c>
      <c r="G19" s="150" t="s">
        <v>754</v>
      </c>
      <c r="H19" s="151">
        <v>822444</v>
      </c>
    </row>
    <row r="20" spans="1:8" ht="45" x14ac:dyDescent="0.25">
      <c r="A20" s="143" t="s">
        <v>44</v>
      </c>
      <c r="B20" s="145" t="s">
        <v>5697</v>
      </c>
      <c r="C20" s="144" t="s">
        <v>474</v>
      </c>
      <c r="D20" s="143" t="s">
        <v>55</v>
      </c>
      <c r="E20" s="144" t="s">
        <v>5702</v>
      </c>
      <c r="F20" s="143" t="s">
        <v>5606</v>
      </c>
      <c r="G20" s="150" t="s">
        <v>479</v>
      </c>
      <c r="H20" s="151">
        <v>723664</v>
      </c>
    </row>
    <row r="21" spans="1:8" ht="30" x14ac:dyDescent="0.25">
      <c r="A21" s="143" t="s">
        <v>44</v>
      </c>
      <c r="B21" s="145" t="s">
        <v>5697</v>
      </c>
      <c r="C21" s="144" t="s">
        <v>4139</v>
      </c>
      <c r="D21" s="143" t="s">
        <v>55</v>
      </c>
      <c r="E21" s="144" t="s">
        <v>5702</v>
      </c>
      <c r="F21" s="143" t="s">
        <v>5606</v>
      </c>
      <c r="G21" s="150" t="s">
        <v>4247</v>
      </c>
      <c r="H21" s="151">
        <v>172000</v>
      </c>
    </row>
    <row r="22" spans="1:8" ht="45" x14ac:dyDescent="0.25">
      <c r="A22" s="143" t="s">
        <v>58</v>
      </c>
      <c r="B22" s="143" t="s">
        <v>5696</v>
      </c>
      <c r="C22" s="144" t="s">
        <v>751</v>
      </c>
      <c r="D22" s="143" t="s">
        <v>55</v>
      </c>
      <c r="E22" s="144" t="s">
        <v>205</v>
      </c>
      <c r="F22" s="143" t="s">
        <v>5606</v>
      </c>
      <c r="G22" s="150" t="s">
        <v>1067</v>
      </c>
      <c r="H22" s="151">
        <v>125944</v>
      </c>
    </row>
    <row r="23" spans="1:8" ht="45" x14ac:dyDescent="0.25">
      <c r="A23" s="143" t="s">
        <v>58</v>
      </c>
      <c r="B23" s="143" t="s">
        <v>5696</v>
      </c>
      <c r="C23" s="144" t="s">
        <v>474</v>
      </c>
      <c r="D23" s="143" t="s">
        <v>55</v>
      </c>
      <c r="E23" s="144" t="s">
        <v>205</v>
      </c>
      <c r="F23" s="143" t="s">
        <v>5606</v>
      </c>
      <c r="G23" s="150" t="s">
        <v>520</v>
      </c>
      <c r="H23" s="151">
        <v>523629</v>
      </c>
    </row>
    <row r="24" spans="1:8" ht="30" x14ac:dyDescent="0.25">
      <c r="A24" s="143" t="s">
        <v>58</v>
      </c>
      <c r="B24" s="143" t="s">
        <v>5696</v>
      </c>
      <c r="C24" s="144" t="s">
        <v>4139</v>
      </c>
      <c r="D24" s="143" t="s">
        <v>55</v>
      </c>
      <c r="E24" s="144" t="s">
        <v>205</v>
      </c>
      <c r="F24" s="143" t="s">
        <v>5606</v>
      </c>
      <c r="G24" s="150" t="s">
        <v>4141</v>
      </c>
      <c r="H24" s="151">
        <v>172000</v>
      </c>
    </row>
    <row r="25" spans="1:8" x14ac:dyDescent="0.25">
      <c r="G25"/>
      <c r="H25" s="132">
        <f>SUM(H2:H24)</f>
        <v>6738875</v>
      </c>
    </row>
    <row r="26" spans="1:8" x14ac:dyDescent="0.25">
      <c r="G26"/>
    </row>
    <row r="27" spans="1:8" x14ac:dyDescent="0.25">
      <c r="G27"/>
    </row>
    <row r="28" spans="1:8" x14ac:dyDescent="0.25">
      <c r="G28"/>
    </row>
    <row r="29" spans="1:8" x14ac:dyDescent="0.25">
      <c r="G29"/>
    </row>
    <row r="30" spans="1:8" x14ac:dyDescent="0.25">
      <c r="B30" s="5" t="s">
        <v>5852</v>
      </c>
      <c r="G30"/>
    </row>
    <row r="31" spans="1:8" x14ac:dyDescent="0.25">
      <c r="B31" s="20" t="s">
        <v>5603</v>
      </c>
      <c r="C31" s="6" t="s">
        <v>5659</v>
      </c>
      <c r="D31" s="6" t="s">
        <v>5656</v>
      </c>
      <c r="G31"/>
    </row>
    <row r="32" spans="1:8" x14ac:dyDescent="0.25">
      <c r="B32" s="19" t="s">
        <v>58</v>
      </c>
      <c r="C32" s="18">
        <v>2319525</v>
      </c>
      <c r="D32" s="18">
        <v>10</v>
      </c>
      <c r="G32"/>
    </row>
    <row r="33" spans="2:7" x14ac:dyDescent="0.25">
      <c r="B33" s="19" t="s">
        <v>22</v>
      </c>
      <c r="C33" s="18">
        <v>1179057</v>
      </c>
      <c r="D33" s="18">
        <v>4</v>
      </c>
      <c r="G33"/>
    </row>
    <row r="34" spans="2:7" x14ac:dyDescent="0.25">
      <c r="B34" s="19" t="s">
        <v>68</v>
      </c>
      <c r="C34" s="18">
        <v>1183760</v>
      </c>
      <c r="D34" s="18">
        <v>5</v>
      </c>
      <c r="G34"/>
    </row>
    <row r="35" spans="2:7" x14ac:dyDescent="0.25">
      <c r="B35" s="19" t="s">
        <v>44</v>
      </c>
      <c r="C35" s="18">
        <v>2056533</v>
      </c>
      <c r="D35" s="18">
        <v>4</v>
      </c>
      <c r="G35"/>
    </row>
    <row r="36" spans="2:7" x14ac:dyDescent="0.25">
      <c r="B36" s="19" t="s">
        <v>5604</v>
      </c>
      <c r="C36" s="18">
        <v>6738875</v>
      </c>
      <c r="D36" s="18">
        <v>23</v>
      </c>
      <c r="G36"/>
    </row>
    <row r="37" spans="2:7" x14ac:dyDescent="0.25">
      <c r="G37"/>
    </row>
    <row r="38" spans="2:7" x14ac:dyDescent="0.25">
      <c r="G38"/>
    </row>
    <row r="39" spans="2:7" x14ac:dyDescent="0.25">
      <c r="G39"/>
    </row>
    <row r="40" spans="2:7" x14ac:dyDescent="0.25">
      <c r="G40"/>
    </row>
    <row r="41" spans="2:7" x14ac:dyDescent="0.25">
      <c r="G41"/>
    </row>
    <row r="42" spans="2:7" x14ac:dyDescent="0.25">
      <c r="G42"/>
    </row>
    <row r="43" spans="2:7" x14ac:dyDescent="0.25">
      <c r="G43"/>
    </row>
    <row r="44" spans="2:7" x14ac:dyDescent="0.25">
      <c r="G44"/>
    </row>
    <row r="45" spans="2:7" x14ac:dyDescent="0.25">
      <c r="G45"/>
    </row>
    <row r="46" spans="2:7" x14ac:dyDescent="0.25">
      <c r="G46"/>
    </row>
    <row r="47" spans="2:7" x14ac:dyDescent="0.25">
      <c r="G47"/>
    </row>
    <row r="48" spans="2:7" x14ac:dyDescent="0.25">
      <c r="G48"/>
    </row>
    <row r="49" spans="7:7" x14ac:dyDescent="0.25">
      <c r="G49"/>
    </row>
    <row r="50" spans="7:7" x14ac:dyDescent="0.25">
      <c r="G50"/>
    </row>
    <row r="51" spans="7:7" x14ac:dyDescent="0.25">
      <c r="G51"/>
    </row>
    <row r="52" spans="7:7" x14ac:dyDescent="0.25">
      <c r="G52"/>
    </row>
    <row r="53" spans="7:7" x14ac:dyDescent="0.25">
      <c r="G53"/>
    </row>
    <row r="54" spans="7:7" x14ac:dyDescent="0.25">
      <c r="G54"/>
    </row>
    <row r="55" spans="7:7" x14ac:dyDescent="0.25">
      <c r="G55"/>
    </row>
    <row r="56" spans="7:7" x14ac:dyDescent="0.25">
      <c r="G56"/>
    </row>
    <row r="57" spans="7:7" x14ac:dyDescent="0.25">
      <c r="G57"/>
    </row>
    <row r="58" spans="7:7" x14ac:dyDescent="0.25">
      <c r="G58"/>
    </row>
    <row r="59" spans="7:7" x14ac:dyDescent="0.25">
      <c r="G59"/>
    </row>
    <row r="60" spans="7:7" x14ac:dyDescent="0.25">
      <c r="G60"/>
    </row>
    <row r="61" spans="7:7" x14ac:dyDescent="0.25">
      <c r="G61"/>
    </row>
    <row r="62" spans="7:7" x14ac:dyDescent="0.25">
      <c r="G62"/>
    </row>
    <row r="63" spans="7:7" x14ac:dyDescent="0.25">
      <c r="G63"/>
    </row>
    <row r="64" spans="7:7" x14ac:dyDescent="0.25">
      <c r="G64"/>
    </row>
    <row r="65" spans="7:7" x14ac:dyDescent="0.25">
      <c r="G65"/>
    </row>
    <row r="66" spans="7:7" x14ac:dyDescent="0.25">
      <c r="G66"/>
    </row>
    <row r="67" spans="7:7" x14ac:dyDescent="0.25">
      <c r="G67"/>
    </row>
    <row r="68" spans="7:7" x14ac:dyDescent="0.25">
      <c r="G68"/>
    </row>
    <row r="69" spans="7:7" x14ac:dyDescent="0.25">
      <c r="G69"/>
    </row>
    <row r="70" spans="7:7" x14ac:dyDescent="0.25">
      <c r="G70"/>
    </row>
    <row r="71" spans="7:7" x14ac:dyDescent="0.25">
      <c r="G71"/>
    </row>
    <row r="72" spans="7:7" x14ac:dyDescent="0.25">
      <c r="G72"/>
    </row>
    <row r="73" spans="7:7" x14ac:dyDescent="0.25">
      <c r="G73"/>
    </row>
    <row r="74" spans="7:7" x14ac:dyDescent="0.25">
      <c r="G74"/>
    </row>
    <row r="75" spans="7:7" x14ac:dyDescent="0.25">
      <c r="G75"/>
    </row>
    <row r="76" spans="7:7" x14ac:dyDescent="0.25">
      <c r="G76"/>
    </row>
    <row r="77" spans="7:7" x14ac:dyDescent="0.25">
      <c r="G77"/>
    </row>
    <row r="78" spans="7:7" x14ac:dyDescent="0.25">
      <c r="G78"/>
    </row>
    <row r="79" spans="7:7" x14ac:dyDescent="0.25">
      <c r="G79"/>
    </row>
    <row r="80" spans="7:7" x14ac:dyDescent="0.25">
      <c r="G80"/>
    </row>
    <row r="81" spans="7:7" x14ac:dyDescent="0.25">
      <c r="G81"/>
    </row>
    <row r="82" spans="7:7" x14ac:dyDescent="0.25">
      <c r="G82"/>
    </row>
    <row r="83" spans="7:7" x14ac:dyDescent="0.25">
      <c r="G83"/>
    </row>
    <row r="84" spans="7:7" x14ac:dyDescent="0.25">
      <c r="G84"/>
    </row>
    <row r="85" spans="7:7" x14ac:dyDescent="0.25">
      <c r="G85"/>
    </row>
    <row r="86" spans="7:7" x14ac:dyDescent="0.25">
      <c r="G86"/>
    </row>
    <row r="87" spans="7:7" x14ac:dyDescent="0.25">
      <c r="G87"/>
    </row>
    <row r="88" spans="7:7" x14ac:dyDescent="0.25">
      <c r="G88"/>
    </row>
    <row r="89" spans="7:7" x14ac:dyDescent="0.25">
      <c r="G89"/>
    </row>
    <row r="90" spans="7:7" x14ac:dyDescent="0.25">
      <c r="G90"/>
    </row>
    <row r="91" spans="7:7" x14ac:dyDescent="0.25">
      <c r="G91"/>
    </row>
    <row r="92" spans="7:7" x14ac:dyDescent="0.25">
      <c r="G92"/>
    </row>
    <row r="93" spans="7:7" x14ac:dyDescent="0.25">
      <c r="G93"/>
    </row>
    <row r="94" spans="7:7" x14ac:dyDescent="0.25">
      <c r="G94"/>
    </row>
    <row r="95" spans="7:7" x14ac:dyDescent="0.25">
      <c r="G95"/>
    </row>
    <row r="96" spans="7:7" x14ac:dyDescent="0.25">
      <c r="G96"/>
    </row>
    <row r="97" spans="7:7" x14ac:dyDescent="0.25">
      <c r="G97"/>
    </row>
    <row r="98" spans="7:7" x14ac:dyDescent="0.25">
      <c r="G98"/>
    </row>
    <row r="99" spans="7:7" x14ac:dyDescent="0.25">
      <c r="G99"/>
    </row>
    <row r="100" spans="7:7" x14ac:dyDescent="0.25">
      <c r="G100"/>
    </row>
    <row r="101" spans="7:7" x14ac:dyDescent="0.25">
      <c r="G101"/>
    </row>
    <row r="102" spans="7:7" x14ac:dyDescent="0.25">
      <c r="G102"/>
    </row>
    <row r="103" spans="7:7" x14ac:dyDescent="0.25">
      <c r="G103"/>
    </row>
    <row r="104" spans="7:7" x14ac:dyDescent="0.25">
      <c r="G104"/>
    </row>
    <row r="105" spans="7:7" x14ac:dyDescent="0.25">
      <c r="G105"/>
    </row>
    <row r="106" spans="7:7" x14ac:dyDescent="0.25">
      <c r="G106"/>
    </row>
    <row r="107" spans="7:7" x14ac:dyDescent="0.25">
      <c r="G107"/>
    </row>
    <row r="108" spans="7:7" x14ac:dyDescent="0.25">
      <c r="G108"/>
    </row>
    <row r="109" spans="7:7" x14ac:dyDescent="0.25">
      <c r="G109"/>
    </row>
    <row r="110" spans="7:7" x14ac:dyDescent="0.25">
      <c r="G110"/>
    </row>
    <row r="111" spans="7:7" x14ac:dyDescent="0.25">
      <c r="G111"/>
    </row>
    <row r="112" spans="7:7" x14ac:dyDescent="0.25">
      <c r="G112"/>
    </row>
    <row r="113" spans="7:7" x14ac:dyDescent="0.25">
      <c r="G113"/>
    </row>
    <row r="114" spans="7:7" x14ac:dyDescent="0.25">
      <c r="G114"/>
    </row>
    <row r="115" spans="7:7" x14ac:dyDescent="0.25">
      <c r="G115"/>
    </row>
    <row r="116" spans="7:7" x14ac:dyDescent="0.25">
      <c r="G116"/>
    </row>
    <row r="117" spans="7:7" x14ac:dyDescent="0.25">
      <c r="G117"/>
    </row>
    <row r="118" spans="7:7" x14ac:dyDescent="0.25">
      <c r="G118"/>
    </row>
    <row r="119" spans="7:7" x14ac:dyDescent="0.25">
      <c r="G119"/>
    </row>
    <row r="120" spans="7:7" x14ac:dyDescent="0.25">
      <c r="G120"/>
    </row>
    <row r="121" spans="7:7" x14ac:dyDescent="0.25">
      <c r="G121"/>
    </row>
    <row r="122" spans="7:7" x14ac:dyDescent="0.25">
      <c r="G122"/>
    </row>
    <row r="123" spans="7:7" x14ac:dyDescent="0.25">
      <c r="G123"/>
    </row>
    <row r="124" spans="7:7" x14ac:dyDescent="0.25">
      <c r="G124"/>
    </row>
    <row r="125" spans="7:7" x14ac:dyDescent="0.25">
      <c r="G125"/>
    </row>
    <row r="126" spans="7:7" x14ac:dyDescent="0.25">
      <c r="G126"/>
    </row>
    <row r="127" spans="7:7" x14ac:dyDescent="0.25">
      <c r="G127"/>
    </row>
    <row r="128" spans="7:7" x14ac:dyDescent="0.25">
      <c r="G128"/>
    </row>
    <row r="129" spans="7:7" x14ac:dyDescent="0.25">
      <c r="G129"/>
    </row>
    <row r="130" spans="7:7" x14ac:dyDescent="0.25">
      <c r="G130"/>
    </row>
    <row r="131" spans="7:7" x14ac:dyDescent="0.25">
      <c r="G131"/>
    </row>
    <row r="132" spans="7:7" x14ac:dyDescent="0.25">
      <c r="G132"/>
    </row>
    <row r="133" spans="7:7" x14ac:dyDescent="0.25">
      <c r="G133"/>
    </row>
    <row r="134" spans="7:7" x14ac:dyDescent="0.25">
      <c r="G134"/>
    </row>
    <row r="135" spans="7:7" x14ac:dyDescent="0.25">
      <c r="G135"/>
    </row>
    <row r="136" spans="7:7" x14ac:dyDescent="0.25">
      <c r="G136"/>
    </row>
    <row r="137" spans="7:7" x14ac:dyDescent="0.25">
      <c r="G137"/>
    </row>
    <row r="138" spans="7:7" x14ac:dyDescent="0.25">
      <c r="G138"/>
    </row>
    <row r="139" spans="7:7" x14ac:dyDescent="0.25">
      <c r="G139"/>
    </row>
    <row r="140" spans="7:7" x14ac:dyDescent="0.25">
      <c r="G140"/>
    </row>
    <row r="141" spans="7:7" x14ac:dyDescent="0.25">
      <c r="G141"/>
    </row>
    <row r="142" spans="7:7" x14ac:dyDescent="0.25">
      <c r="G142"/>
    </row>
    <row r="143" spans="7:7" x14ac:dyDescent="0.25">
      <c r="G143"/>
    </row>
    <row r="144" spans="7:7" x14ac:dyDescent="0.25">
      <c r="G144"/>
    </row>
    <row r="145" spans="7:7" x14ac:dyDescent="0.25">
      <c r="G145"/>
    </row>
    <row r="146" spans="7:7" x14ac:dyDescent="0.25">
      <c r="G146"/>
    </row>
    <row r="147" spans="7:7" x14ac:dyDescent="0.25">
      <c r="G147"/>
    </row>
    <row r="148" spans="7:7" x14ac:dyDescent="0.25">
      <c r="G148"/>
    </row>
    <row r="149" spans="7:7" x14ac:dyDescent="0.25">
      <c r="G149"/>
    </row>
    <row r="150" spans="7:7" x14ac:dyDescent="0.25">
      <c r="G150"/>
    </row>
    <row r="151" spans="7:7" x14ac:dyDescent="0.25">
      <c r="G151"/>
    </row>
    <row r="152" spans="7:7" x14ac:dyDescent="0.25">
      <c r="G152"/>
    </row>
    <row r="153" spans="7:7" x14ac:dyDescent="0.25">
      <c r="G153"/>
    </row>
    <row r="154" spans="7:7" x14ac:dyDescent="0.25">
      <c r="G154"/>
    </row>
    <row r="155" spans="7:7" x14ac:dyDescent="0.25">
      <c r="G155"/>
    </row>
    <row r="156" spans="7:7" x14ac:dyDescent="0.25">
      <c r="G156"/>
    </row>
    <row r="157" spans="7:7" x14ac:dyDescent="0.25">
      <c r="G157"/>
    </row>
    <row r="158" spans="7:7" x14ac:dyDescent="0.25">
      <c r="G158"/>
    </row>
    <row r="159" spans="7:7" x14ac:dyDescent="0.25">
      <c r="G159"/>
    </row>
    <row r="160" spans="7:7" x14ac:dyDescent="0.25">
      <c r="G160"/>
    </row>
    <row r="161" spans="7:7" x14ac:dyDescent="0.25">
      <c r="G161"/>
    </row>
    <row r="162" spans="7:7" x14ac:dyDescent="0.25">
      <c r="G162"/>
    </row>
    <row r="163" spans="7:7" x14ac:dyDescent="0.25">
      <c r="G163"/>
    </row>
    <row r="164" spans="7:7" x14ac:dyDescent="0.25">
      <c r="G164"/>
    </row>
    <row r="165" spans="7:7" x14ac:dyDescent="0.25">
      <c r="G165"/>
    </row>
    <row r="166" spans="7:7" x14ac:dyDescent="0.25">
      <c r="G166"/>
    </row>
    <row r="167" spans="7:7" x14ac:dyDescent="0.25">
      <c r="G167"/>
    </row>
    <row r="168" spans="7:7" x14ac:dyDescent="0.25">
      <c r="G168"/>
    </row>
    <row r="169" spans="7:7" x14ac:dyDescent="0.25">
      <c r="G169"/>
    </row>
    <row r="170" spans="7:7" x14ac:dyDescent="0.25">
      <c r="G170"/>
    </row>
    <row r="171" spans="7:7" x14ac:dyDescent="0.25">
      <c r="G171"/>
    </row>
    <row r="172" spans="7:7" x14ac:dyDescent="0.25">
      <c r="G172"/>
    </row>
    <row r="173" spans="7:7" x14ac:dyDescent="0.25">
      <c r="G173"/>
    </row>
    <row r="174" spans="7:7" x14ac:dyDescent="0.25">
      <c r="G174"/>
    </row>
    <row r="175" spans="7:7" x14ac:dyDescent="0.25">
      <c r="G175"/>
    </row>
    <row r="176" spans="7:7" x14ac:dyDescent="0.25">
      <c r="G176"/>
    </row>
    <row r="177" spans="7:7" x14ac:dyDescent="0.25">
      <c r="G177"/>
    </row>
    <row r="178" spans="7:7" x14ac:dyDescent="0.25">
      <c r="G178"/>
    </row>
    <row r="179" spans="7:7" x14ac:dyDescent="0.25">
      <c r="G179"/>
    </row>
    <row r="180" spans="7:7" x14ac:dyDescent="0.25">
      <c r="G180"/>
    </row>
    <row r="181" spans="7:7" x14ac:dyDescent="0.25">
      <c r="G181"/>
    </row>
    <row r="182" spans="7:7" x14ac:dyDescent="0.25">
      <c r="G182"/>
    </row>
    <row r="183" spans="7:7" x14ac:dyDescent="0.25">
      <c r="G183"/>
    </row>
    <row r="184" spans="7:7" x14ac:dyDescent="0.25">
      <c r="G184"/>
    </row>
    <row r="185" spans="7:7" x14ac:dyDescent="0.25">
      <c r="G185"/>
    </row>
    <row r="186" spans="7:7" x14ac:dyDescent="0.25">
      <c r="G186"/>
    </row>
    <row r="187" spans="7:7" x14ac:dyDescent="0.25">
      <c r="G187"/>
    </row>
    <row r="188" spans="7:7" x14ac:dyDescent="0.25">
      <c r="G188"/>
    </row>
    <row r="189" spans="7:7" x14ac:dyDescent="0.25">
      <c r="G189"/>
    </row>
    <row r="190" spans="7:7" x14ac:dyDescent="0.25">
      <c r="G190"/>
    </row>
    <row r="191" spans="7:7" x14ac:dyDescent="0.25">
      <c r="G191"/>
    </row>
    <row r="192" spans="7:7" x14ac:dyDescent="0.25">
      <c r="G192"/>
    </row>
    <row r="193" spans="7:7" x14ac:dyDescent="0.25">
      <c r="G193"/>
    </row>
    <row r="194" spans="7:7" x14ac:dyDescent="0.25">
      <c r="G194"/>
    </row>
    <row r="195" spans="7:7" x14ac:dyDescent="0.25">
      <c r="G195"/>
    </row>
    <row r="196" spans="7:7" x14ac:dyDescent="0.25">
      <c r="G196"/>
    </row>
    <row r="197" spans="7:7" x14ac:dyDescent="0.25">
      <c r="G197"/>
    </row>
    <row r="198" spans="7:7" x14ac:dyDescent="0.25">
      <c r="G198"/>
    </row>
    <row r="199" spans="7:7" x14ac:dyDescent="0.25">
      <c r="G199"/>
    </row>
    <row r="200" spans="7:7" x14ac:dyDescent="0.25">
      <c r="G200"/>
    </row>
    <row r="201" spans="7:7" x14ac:dyDescent="0.25">
      <c r="G201"/>
    </row>
    <row r="202" spans="7:7" x14ac:dyDescent="0.25">
      <c r="G202"/>
    </row>
    <row r="203" spans="7:7" x14ac:dyDescent="0.25">
      <c r="G203"/>
    </row>
    <row r="204" spans="7:7" x14ac:dyDescent="0.25">
      <c r="G204"/>
    </row>
    <row r="205" spans="7:7" x14ac:dyDescent="0.25">
      <c r="G205"/>
    </row>
    <row r="206" spans="7:7" x14ac:dyDescent="0.25">
      <c r="G206"/>
    </row>
    <row r="207" spans="7:7" x14ac:dyDescent="0.25">
      <c r="G207"/>
    </row>
    <row r="208" spans="7:7" x14ac:dyDescent="0.25">
      <c r="G208"/>
    </row>
    <row r="209" spans="7:7" x14ac:dyDescent="0.25">
      <c r="G209"/>
    </row>
    <row r="210" spans="7:7" x14ac:dyDescent="0.25">
      <c r="G210"/>
    </row>
    <row r="211" spans="7:7" x14ac:dyDescent="0.25">
      <c r="G211"/>
    </row>
    <row r="212" spans="7:7" x14ac:dyDescent="0.25">
      <c r="G212"/>
    </row>
    <row r="213" spans="7:7" x14ac:dyDescent="0.25">
      <c r="G213"/>
    </row>
    <row r="214" spans="7:7" x14ac:dyDescent="0.25">
      <c r="G214"/>
    </row>
    <row r="215" spans="7:7" x14ac:dyDescent="0.25">
      <c r="G215"/>
    </row>
    <row r="216" spans="7:7" x14ac:dyDescent="0.25">
      <c r="G216"/>
    </row>
    <row r="217" spans="7:7" x14ac:dyDescent="0.25">
      <c r="G217"/>
    </row>
    <row r="218" spans="7:7" x14ac:dyDescent="0.25">
      <c r="G218"/>
    </row>
    <row r="219" spans="7:7" x14ac:dyDescent="0.25">
      <c r="G219"/>
    </row>
    <row r="220" spans="7:7" x14ac:dyDescent="0.25">
      <c r="G220"/>
    </row>
    <row r="221" spans="7:7" x14ac:dyDescent="0.25">
      <c r="G221"/>
    </row>
    <row r="222" spans="7:7" x14ac:dyDescent="0.25">
      <c r="G222"/>
    </row>
    <row r="223" spans="7:7" x14ac:dyDescent="0.25">
      <c r="G223"/>
    </row>
    <row r="224" spans="7:7" x14ac:dyDescent="0.25">
      <c r="G224"/>
    </row>
    <row r="225" spans="7:7" x14ac:dyDescent="0.25">
      <c r="G225"/>
    </row>
    <row r="226" spans="7:7" x14ac:dyDescent="0.25">
      <c r="G226"/>
    </row>
    <row r="227" spans="7:7" x14ac:dyDescent="0.25">
      <c r="G227"/>
    </row>
    <row r="228" spans="7:7" x14ac:dyDescent="0.25">
      <c r="G228"/>
    </row>
    <row r="229" spans="7:7" x14ac:dyDescent="0.25">
      <c r="G229"/>
    </row>
    <row r="230" spans="7:7" x14ac:dyDescent="0.25">
      <c r="G230"/>
    </row>
    <row r="231" spans="7:7" x14ac:dyDescent="0.25">
      <c r="G231"/>
    </row>
    <row r="232" spans="7:7" x14ac:dyDescent="0.25">
      <c r="G232"/>
    </row>
    <row r="233" spans="7:7" x14ac:dyDescent="0.25">
      <c r="G233"/>
    </row>
    <row r="234" spans="7:7" x14ac:dyDescent="0.25">
      <c r="G234"/>
    </row>
    <row r="235" spans="7:7" x14ac:dyDescent="0.25">
      <c r="G235"/>
    </row>
    <row r="236" spans="7:7" x14ac:dyDescent="0.25">
      <c r="G236"/>
    </row>
    <row r="237" spans="7:7" x14ac:dyDescent="0.25">
      <c r="G237"/>
    </row>
    <row r="238" spans="7:7" x14ac:dyDescent="0.25">
      <c r="G238"/>
    </row>
    <row r="239" spans="7:7" x14ac:dyDescent="0.25">
      <c r="G239"/>
    </row>
    <row r="240" spans="7:7" x14ac:dyDescent="0.25">
      <c r="G240"/>
    </row>
    <row r="241" spans="7:7" x14ac:dyDescent="0.25">
      <c r="G241"/>
    </row>
    <row r="242" spans="7:7" x14ac:dyDescent="0.25">
      <c r="G242"/>
    </row>
    <row r="243" spans="7:7" x14ac:dyDescent="0.25">
      <c r="G243"/>
    </row>
    <row r="244" spans="7:7" x14ac:dyDescent="0.25">
      <c r="G244"/>
    </row>
    <row r="245" spans="7:7" x14ac:dyDescent="0.25">
      <c r="G245"/>
    </row>
    <row r="246" spans="7:7" x14ac:dyDescent="0.25">
      <c r="G246"/>
    </row>
    <row r="247" spans="7:7" x14ac:dyDescent="0.25">
      <c r="G247"/>
    </row>
    <row r="248" spans="7:7" x14ac:dyDescent="0.25">
      <c r="G248"/>
    </row>
    <row r="249" spans="7:7" x14ac:dyDescent="0.25">
      <c r="G249"/>
    </row>
    <row r="250" spans="7:7" x14ac:dyDescent="0.25">
      <c r="G250"/>
    </row>
    <row r="251" spans="7:7" x14ac:dyDescent="0.25">
      <c r="G251"/>
    </row>
    <row r="252" spans="7:7" x14ac:dyDescent="0.25">
      <c r="G252"/>
    </row>
    <row r="253" spans="7:7" x14ac:dyDescent="0.25">
      <c r="G253"/>
    </row>
    <row r="254" spans="7:7" x14ac:dyDescent="0.25">
      <c r="G254"/>
    </row>
    <row r="255" spans="7:7" x14ac:dyDescent="0.25">
      <c r="G255"/>
    </row>
    <row r="256" spans="7:7" x14ac:dyDescent="0.25">
      <c r="G256"/>
    </row>
    <row r="257" spans="7:7" x14ac:dyDescent="0.25">
      <c r="G257"/>
    </row>
    <row r="258" spans="7:7" x14ac:dyDescent="0.25">
      <c r="G258"/>
    </row>
    <row r="259" spans="7:7" x14ac:dyDescent="0.25">
      <c r="G259"/>
    </row>
    <row r="260" spans="7:7" x14ac:dyDescent="0.25">
      <c r="G260"/>
    </row>
    <row r="261" spans="7:7" x14ac:dyDescent="0.25">
      <c r="G261"/>
    </row>
    <row r="262" spans="7:7" x14ac:dyDescent="0.25">
      <c r="G262"/>
    </row>
    <row r="263" spans="7:7" x14ac:dyDescent="0.25">
      <c r="G263"/>
    </row>
    <row r="264" spans="7:7" x14ac:dyDescent="0.25">
      <c r="G264"/>
    </row>
    <row r="265" spans="7:7" x14ac:dyDescent="0.25">
      <c r="G265"/>
    </row>
    <row r="266" spans="7:7" x14ac:dyDescent="0.25">
      <c r="G266"/>
    </row>
    <row r="267" spans="7:7" x14ac:dyDescent="0.25">
      <c r="G267"/>
    </row>
    <row r="268" spans="7:7" x14ac:dyDescent="0.25">
      <c r="G268"/>
    </row>
    <row r="269" spans="7:7" x14ac:dyDescent="0.25">
      <c r="G269"/>
    </row>
    <row r="270" spans="7:7" x14ac:dyDescent="0.25">
      <c r="G270"/>
    </row>
    <row r="271" spans="7:7" x14ac:dyDescent="0.25">
      <c r="G271"/>
    </row>
    <row r="272" spans="7:7" x14ac:dyDescent="0.25">
      <c r="G272"/>
    </row>
    <row r="273" spans="7:7" x14ac:dyDescent="0.25">
      <c r="G273"/>
    </row>
    <row r="274" spans="7:7" x14ac:dyDescent="0.25">
      <c r="G274"/>
    </row>
    <row r="275" spans="7:7" x14ac:dyDescent="0.25">
      <c r="G275"/>
    </row>
    <row r="276" spans="7:7" x14ac:dyDescent="0.25">
      <c r="G276"/>
    </row>
    <row r="277" spans="7:7" x14ac:dyDescent="0.25">
      <c r="G277"/>
    </row>
    <row r="278" spans="7:7" x14ac:dyDescent="0.25">
      <c r="G278"/>
    </row>
    <row r="279" spans="7:7" x14ac:dyDescent="0.25">
      <c r="G279"/>
    </row>
    <row r="280" spans="7:7" x14ac:dyDescent="0.25">
      <c r="G280"/>
    </row>
    <row r="281" spans="7:7" x14ac:dyDescent="0.25">
      <c r="G281"/>
    </row>
    <row r="282" spans="7:7" x14ac:dyDescent="0.25">
      <c r="G282"/>
    </row>
    <row r="283" spans="7:7" x14ac:dyDescent="0.25">
      <c r="G283"/>
    </row>
    <row r="284" spans="7:7" x14ac:dyDescent="0.25">
      <c r="G284"/>
    </row>
    <row r="285" spans="7:7" x14ac:dyDescent="0.25">
      <c r="G285"/>
    </row>
    <row r="286" spans="7:7" x14ac:dyDescent="0.25">
      <c r="G286"/>
    </row>
    <row r="287" spans="7:7" x14ac:dyDescent="0.25">
      <c r="G287"/>
    </row>
    <row r="288" spans="7:7" x14ac:dyDescent="0.25">
      <c r="G288"/>
    </row>
    <row r="289" spans="7:7" x14ac:dyDescent="0.25">
      <c r="G289"/>
    </row>
    <row r="290" spans="7:7" x14ac:dyDescent="0.25">
      <c r="G290"/>
    </row>
    <row r="291" spans="7:7" x14ac:dyDescent="0.25">
      <c r="G291"/>
    </row>
    <row r="292" spans="7:7" x14ac:dyDescent="0.25">
      <c r="G292"/>
    </row>
    <row r="293" spans="7:7" x14ac:dyDescent="0.25">
      <c r="G293"/>
    </row>
    <row r="294" spans="7:7" x14ac:dyDescent="0.25">
      <c r="G294"/>
    </row>
    <row r="295" spans="7:7" x14ac:dyDescent="0.25">
      <c r="G295"/>
    </row>
    <row r="296" spans="7:7" x14ac:dyDescent="0.25">
      <c r="G296"/>
    </row>
    <row r="297" spans="7:7" x14ac:dyDescent="0.25">
      <c r="G297"/>
    </row>
    <row r="298" spans="7:7" x14ac:dyDescent="0.25">
      <c r="G298"/>
    </row>
    <row r="299" spans="7:7" x14ac:dyDescent="0.25">
      <c r="G299"/>
    </row>
    <row r="300" spans="7:7" x14ac:dyDescent="0.25">
      <c r="G300"/>
    </row>
    <row r="301" spans="7:7" x14ac:dyDescent="0.25">
      <c r="G301"/>
    </row>
    <row r="302" spans="7:7" x14ac:dyDescent="0.25">
      <c r="G302"/>
    </row>
    <row r="303" spans="7:7" x14ac:dyDescent="0.25">
      <c r="G303"/>
    </row>
    <row r="304" spans="7:7" x14ac:dyDescent="0.25">
      <c r="G304"/>
    </row>
    <row r="305" spans="7:7" x14ac:dyDescent="0.25">
      <c r="G305"/>
    </row>
    <row r="306" spans="7:7" x14ac:dyDescent="0.25">
      <c r="G306"/>
    </row>
    <row r="307" spans="7:7" x14ac:dyDescent="0.25">
      <c r="G307"/>
    </row>
    <row r="308" spans="7:7" x14ac:dyDescent="0.25">
      <c r="G308"/>
    </row>
    <row r="309" spans="7:7" x14ac:dyDescent="0.25">
      <c r="G309"/>
    </row>
    <row r="310" spans="7:7" x14ac:dyDescent="0.25">
      <c r="G310"/>
    </row>
    <row r="311" spans="7:7" x14ac:dyDescent="0.25">
      <c r="G311"/>
    </row>
    <row r="312" spans="7:7" x14ac:dyDescent="0.25">
      <c r="G312"/>
    </row>
    <row r="313" spans="7:7" x14ac:dyDescent="0.25">
      <c r="G313"/>
    </row>
    <row r="314" spans="7:7" x14ac:dyDescent="0.25">
      <c r="G314"/>
    </row>
    <row r="315" spans="7:7" x14ac:dyDescent="0.25">
      <c r="G315"/>
    </row>
    <row r="316" spans="7:7" x14ac:dyDescent="0.25">
      <c r="G316"/>
    </row>
    <row r="317" spans="7:7" x14ac:dyDescent="0.25">
      <c r="G317"/>
    </row>
    <row r="318" spans="7:7" x14ac:dyDescent="0.25">
      <c r="G318"/>
    </row>
    <row r="319" spans="7:7" x14ac:dyDescent="0.25">
      <c r="G319"/>
    </row>
    <row r="320" spans="7:7" x14ac:dyDescent="0.25">
      <c r="G320"/>
    </row>
    <row r="321" spans="7:7" x14ac:dyDescent="0.25">
      <c r="G321"/>
    </row>
    <row r="322" spans="7:7" x14ac:dyDescent="0.25">
      <c r="G322"/>
    </row>
    <row r="323" spans="7:7" x14ac:dyDescent="0.25">
      <c r="G323"/>
    </row>
    <row r="324" spans="7:7" x14ac:dyDescent="0.25">
      <c r="G324"/>
    </row>
    <row r="325" spans="7:7" x14ac:dyDescent="0.25">
      <c r="G325"/>
    </row>
    <row r="326" spans="7:7" x14ac:dyDescent="0.25">
      <c r="G326"/>
    </row>
    <row r="327" spans="7:7" x14ac:dyDescent="0.25">
      <c r="G327"/>
    </row>
    <row r="328" spans="7:7" x14ac:dyDescent="0.25">
      <c r="G328"/>
    </row>
    <row r="329" spans="7:7" x14ac:dyDescent="0.25">
      <c r="G329"/>
    </row>
    <row r="330" spans="7:7" x14ac:dyDescent="0.25">
      <c r="G330"/>
    </row>
    <row r="331" spans="7:7" x14ac:dyDescent="0.25">
      <c r="G331"/>
    </row>
    <row r="332" spans="7:7" x14ac:dyDescent="0.25">
      <c r="G332"/>
    </row>
    <row r="333" spans="7:7" x14ac:dyDescent="0.25">
      <c r="G333"/>
    </row>
    <row r="334" spans="7:7" x14ac:dyDescent="0.25">
      <c r="G334"/>
    </row>
    <row r="335" spans="7:7" x14ac:dyDescent="0.25">
      <c r="G335"/>
    </row>
    <row r="336" spans="7:7" x14ac:dyDescent="0.25">
      <c r="G336"/>
    </row>
    <row r="337" spans="7:7" x14ac:dyDescent="0.25">
      <c r="G337"/>
    </row>
    <row r="338" spans="7:7" x14ac:dyDescent="0.25">
      <c r="G338"/>
    </row>
    <row r="339" spans="7:7" x14ac:dyDescent="0.25">
      <c r="G339"/>
    </row>
    <row r="340" spans="7:7" x14ac:dyDescent="0.25">
      <c r="G340"/>
    </row>
    <row r="341" spans="7:7" x14ac:dyDescent="0.25">
      <c r="G341"/>
    </row>
    <row r="342" spans="7:7" x14ac:dyDescent="0.25">
      <c r="G342"/>
    </row>
    <row r="343" spans="7:7" x14ac:dyDescent="0.25">
      <c r="G343"/>
    </row>
    <row r="344" spans="7:7" x14ac:dyDescent="0.25">
      <c r="G344"/>
    </row>
    <row r="345" spans="7:7" x14ac:dyDescent="0.25">
      <c r="G345"/>
    </row>
    <row r="346" spans="7:7" x14ac:dyDescent="0.25">
      <c r="G346"/>
    </row>
    <row r="347" spans="7:7" x14ac:dyDescent="0.25">
      <c r="G347"/>
    </row>
    <row r="348" spans="7:7" x14ac:dyDescent="0.25">
      <c r="G348"/>
    </row>
    <row r="349" spans="7:7" x14ac:dyDescent="0.25">
      <c r="G349"/>
    </row>
    <row r="350" spans="7:7" x14ac:dyDescent="0.25">
      <c r="G350"/>
    </row>
    <row r="351" spans="7:7" x14ac:dyDescent="0.25">
      <c r="G351"/>
    </row>
    <row r="352" spans="7:7" x14ac:dyDescent="0.25">
      <c r="G352"/>
    </row>
    <row r="353" spans="7:7" x14ac:dyDescent="0.25">
      <c r="G353"/>
    </row>
    <row r="354" spans="7:7" x14ac:dyDescent="0.25">
      <c r="G354"/>
    </row>
    <row r="355" spans="7:7" x14ac:dyDescent="0.25">
      <c r="G355"/>
    </row>
    <row r="356" spans="7:7" x14ac:dyDescent="0.25">
      <c r="G356"/>
    </row>
    <row r="357" spans="7:7" x14ac:dyDescent="0.25">
      <c r="G357"/>
    </row>
    <row r="358" spans="7:7" x14ac:dyDescent="0.25">
      <c r="G358"/>
    </row>
    <row r="359" spans="7:7" x14ac:dyDescent="0.25">
      <c r="G359"/>
    </row>
    <row r="360" spans="7:7" x14ac:dyDescent="0.25">
      <c r="G360"/>
    </row>
    <row r="361" spans="7:7" x14ac:dyDescent="0.25">
      <c r="G361"/>
    </row>
    <row r="362" spans="7:7" x14ac:dyDescent="0.25">
      <c r="G362"/>
    </row>
    <row r="363" spans="7:7" x14ac:dyDescent="0.25">
      <c r="G363"/>
    </row>
    <row r="364" spans="7:7" x14ac:dyDescent="0.25">
      <c r="G364"/>
    </row>
    <row r="365" spans="7:7" x14ac:dyDescent="0.25">
      <c r="G365"/>
    </row>
    <row r="366" spans="7:7" x14ac:dyDescent="0.25">
      <c r="G366"/>
    </row>
    <row r="367" spans="7:7" x14ac:dyDescent="0.25">
      <c r="G367"/>
    </row>
    <row r="368" spans="7:7" x14ac:dyDescent="0.25">
      <c r="G368"/>
    </row>
    <row r="369" spans="7:7" x14ac:dyDescent="0.25">
      <c r="G369"/>
    </row>
    <row r="370" spans="7:7" x14ac:dyDescent="0.25">
      <c r="G370"/>
    </row>
    <row r="371" spans="7:7" x14ac:dyDescent="0.25">
      <c r="G371"/>
    </row>
    <row r="372" spans="7:7" x14ac:dyDescent="0.25">
      <c r="G372"/>
    </row>
    <row r="373" spans="7:7" x14ac:dyDescent="0.25">
      <c r="G373"/>
    </row>
    <row r="374" spans="7:7" x14ac:dyDescent="0.25">
      <c r="G374"/>
    </row>
    <row r="375" spans="7:7" x14ac:dyDescent="0.25">
      <c r="G375"/>
    </row>
    <row r="376" spans="7:7" x14ac:dyDescent="0.25">
      <c r="G376"/>
    </row>
    <row r="377" spans="7:7" x14ac:dyDescent="0.25">
      <c r="G377"/>
    </row>
    <row r="378" spans="7:7" x14ac:dyDescent="0.25">
      <c r="G378"/>
    </row>
    <row r="379" spans="7:7" x14ac:dyDescent="0.25">
      <c r="G379"/>
    </row>
    <row r="380" spans="7:7" x14ac:dyDescent="0.25">
      <c r="G380"/>
    </row>
    <row r="381" spans="7:7" x14ac:dyDescent="0.25">
      <c r="G381"/>
    </row>
    <row r="382" spans="7:7" x14ac:dyDescent="0.25">
      <c r="G382"/>
    </row>
    <row r="383" spans="7:7" x14ac:dyDescent="0.25">
      <c r="G383"/>
    </row>
    <row r="384" spans="7:7" x14ac:dyDescent="0.25">
      <c r="G384"/>
    </row>
    <row r="385" spans="7:7" x14ac:dyDescent="0.25">
      <c r="G385"/>
    </row>
    <row r="386" spans="7:7" x14ac:dyDescent="0.25">
      <c r="G386"/>
    </row>
    <row r="387" spans="7:7" x14ac:dyDescent="0.25">
      <c r="G387"/>
    </row>
    <row r="388" spans="7:7" x14ac:dyDescent="0.25">
      <c r="G388"/>
    </row>
    <row r="389" spans="7:7" x14ac:dyDescent="0.25">
      <c r="G389"/>
    </row>
    <row r="390" spans="7:7" x14ac:dyDescent="0.25">
      <c r="G390"/>
    </row>
    <row r="391" spans="7:7" x14ac:dyDescent="0.25">
      <c r="G391"/>
    </row>
    <row r="392" spans="7:7" x14ac:dyDescent="0.25">
      <c r="G392"/>
    </row>
    <row r="393" spans="7:7" x14ac:dyDescent="0.25">
      <c r="G393"/>
    </row>
    <row r="394" spans="7:7" x14ac:dyDescent="0.25">
      <c r="G394"/>
    </row>
    <row r="395" spans="7:7" x14ac:dyDescent="0.25">
      <c r="G395"/>
    </row>
    <row r="396" spans="7:7" x14ac:dyDescent="0.25">
      <c r="G396"/>
    </row>
    <row r="397" spans="7:7" x14ac:dyDescent="0.25">
      <c r="G397"/>
    </row>
    <row r="398" spans="7:7" x14ac:dyDescent="0.25">
      <c r="G398"/>
    </row>
    <row r="399" spans="7:7" x14ac:dyDescent="0.25">
      <c r="G399"/>
    </row>
    <row r="400" spans="7:7" x14ac:dyDescent="0.25">
      <c r="G400"/>
    </row>
    <row r="401" spans="7:7" x14ac:dyDescent="0.25">
      <c r="G401"/>
    </row>
    <row r="402" spans="7:7" x14ac:dyDescent="0.25">
      <c r="G402"/>
    </row>
    <row r="403" spans="7:7" x14ac:dyDescent="0.25">
      <c r="G403"/>
    </row>
    <row r="404" spans="7:7" x14ac:dyDescent="0.25">
      <c r="G404"/>
    </row>
    <row r="405" spans="7:7" x14ac:dyDescent="0.25">
      <c r="G405"/>
    </row>
    <row r="406" spans="7:7" x14ac:dyDescent="0.25">
      <c r="G406"/>
    </row>
    <row r="407" spans="7:7" x14ac:dyDescent="0.25">
      <c r="G407"/>
    </row>
    <row r="408" spans="7:7" x14ac:dyDescent="0.25">
      <c r="G408"/>
    </row>
    <row r="409" spans="7:7" x14ac:dyDescent="0.25">
      <c r="G409"/>
    </row>
    <row r="410" spans="7:7" x14ac:dyDescent="0.25">
      <c r="G410"/>
    </row>
    <row r="411" spans="7:7" x14ac:dyDescent="0.25">
      <c r="G411"/>
    </row>
    <row r="412" spans="7:7" x14ac:dyDescent="0.25">
      <c r="G412"/>
    </row>
    <row r="413" spans="7:7" x14ac:dyDescent="0.25">
      <c r="G413"/>
    </row>
    <row r="414" spans="7:7" x14ac:dyDescent="0.25">
      <c r="G414"/>
    </row>
    <row r="415" spans="7:7" x14ac:dyDescent="0.25">
      <c r="G415"/>
    </row>
    <row r="416" spans="7:7" x14ac:dyDescent="0.25">
      <c r="G416"/>
    </row>
    <row r="417" spans="7:7" x14ac:dyDescent="0.25">
      <c r="G417"/>
    </row>
    <row r="418" spans="7:7" x14ac:dyDescent="0.25">
      <c r="G418"/>
    </row>
    <row r="419" spans="7:7" x14ac:dyDescent="0.25">
      <c r="G419"/>
    </row>
    <row r="420" spans="7:7" x14ac:dyDescent="0.25">
      <c r="G420"/>
    </row>
    <row r="421" spans="7:7" x14ac:dyDescent="0.25">
      <c r="G421"/>
    </row>
    <row r="422" spans="7:7" x14ac:dyDescent="0.25">
      <c r="G422"/>
    </row>
    <row r="423" spans="7:7" x14ac:dyDescent="0.25">
      <c r="G423"/>
    </row>
    <row r="424" spans="7:7" x14ac:dyDescent="0.25">
      <c r="G424"/>
    </row>
    <row r="425" spans="7:7" x14ac:dyDescent="0.25">
      <c r="G425"/>
    </row>
    <row r="426" spans="7:7" x14ac:dyDescent="0.25">
      <c r="G426"/>
    </row>
    <row r="427" spans="7:7" x14ac:dyDescent="0.25">
      <c r="G427"/>
    </row>
    <row r="428" spans="7:7" x14ac:dyDescent="0.25">
      <c r="G428"/>
    </row>
    <row r="429" spans="7:7" x14ac:dyDescent="0.25">
      <c r="G429"/>
    </row>
    <row r="430" spans="7:7" x14ac:dyDescent="0.25">
      <c r="G430"/>
    </row>
    <row r="431" spans="7:7" x14ac:dyDescent="0.25">
      <c r="G431"/>
    </row>
    <row r="432" spans="7:7" x14ac:dyDescent="0.25">
      <c r="G432"/>
    </row>
    <row r="433" spans="7:7" x14ac:dyDescent="0.25">
      <c r="G433"/>
    </row>
    <row r="434" spans="7:7" x14ac:dyDescent="0.25">
      <c r="G434"/>
    </row>
    <row r="435" spans="7:7" x14ac:dyDescent="0.25">
      <c r="G435"/>
    </row>
    <row r="436" spans="7:7" x14ac:dyDescent="0.25">
      <c r="G436"/>
    </row>
    <row r="437" spans="7:7" x14ac:dyDescent="0.25">
      <c r="G437"/>
    </row>
    <row r="438" spans="7:7" x14ac:dyDescent="0.25">
      <c r="G438"/>
    </row>
    <row r="439" spans="7:7" x14ac:dyDescent="0.25">
      <c r="G439"/>
    </row>
    <row r="440" spans="7:7" x14ac:dyDescent="0.25">
      <c r="G440"/>
    </row>
    <row r="441" spans="7:7" x14ac:dyDescent="0.25">
      <c r="G441"/>
    </row>
    <row r="442" spans="7:7" x14ac:dyDescent="0.25">
      <c r="G442"/>
    </row>
    <row r="443" spans="7:7" x14ac:dyDescent="0.25">
      <c r="G443"/>
    </row>
    <row r="444" spans="7:7" x14ac:dyDescent="0.25">
      <c r="G444"/>
    </row>
    <row r="445" spans="7:7" x14ac:dyDescent="0.25">
      <c r="G445"/>
    </row>
    <row r="446" spans="7:7" x14ac:dyDescent="0.25">
      <c r="G446"/>
    </row>
    <row r="447" spans="7:7" x14ac:dyDescent="0.25">
      <c r="G447"/>
    </row>
    <row r="448" spans="7:7" x14ac:dyDescent="0.25">
      <c r="G448"/>
    </row>
    <row r="449" spans="7:7" x14ac:dyDescent="0.25">
      <c r="G449"/>
    </row>
    <row r="450" spans="7:7" x14ac:dyDescent="0.25">
      <c r="G450"/>
    </row>
    <row r="451" spans="7:7" x14ac:dyDescent="0.25">
      <c r="G451"/>
    </row>
    <row r="452" spans="7:7" x14ac:dyDescent="0.25">
      <c r="G452"/>
    </row>
    <row r="453" spans="7:7" x14ac:dyDescent="0.25">
      <c r="G453"/>
    </row>
    <row r="454" spans="7:7" x14ac:dyDescent="0.25">
      <c r="G454"/>
    </row>
    <row r="455" spans="7:7" x14ac:dyDescent="0.25">
      <c r="G455"/>
    </row>
    <row r="456" spans="7:7" x14ac:dyDescent="0.25">
      <c r="G456"/>
    </row>
    <row r="457" spans="7:7" x14ac:dyDescent="0.25">
      <c r="G457"/>
    </row>
    <row r="458" spans="7:7" x14ac:dyDescent="0.25">
      <c r="G458"/>
    </row>
    <row r="459" spans="7:7" x14ac:dyDescent="0.25">
      <c r="G459"/>
    </row>
    <row r="460" spans="7:7" x14ac:dyDescent="0.25">
      <c r="G460"/>
    </row>
    <row r="461" spans="7:7" x14ac:dyDescent="0.25">
      <c r="G461"/>
    </row>
    <row r="462" spans="7:7" x14ac:dyDescent="0.25">
      <c r="G462"/>
    </row>
    <row r="463" spans="7:7" x14ac:dyDescent="0.25">
      <c r="G463"/>
    </row>
    <row r="464" spans="7:7" x14ac:dyDescent="0.25">
      <c r="G464"/>
    </row>
    <row r="465" spans="7:7" x14ac:dyDescent="0.25">
      <c r="G465"/>
    </row>
    <row r="466" spans="7:7" x14ac:dyDescent="0.25">
      <c r="G466"/>
    </row>
    <row r="467" spans="7:7" x14ac:dyDescent="0.25">
      <c r="G467"/>
    </row>
    <row r="468" spans="7:7" x14ac:dyDescent="0.25">
      <c r="G468"/>
    </row>
    <row r="469" spans="7:7" x14ac:dyDescent="0.25">
      <c r="G469"/>
    </row>
    <row r="470" spans="7:7" x14ac:dyDescent="0.25">
      <c r="G470"/>
    </row>
    <row r="471" spans="7:7" x14ac:dyDescent="0.25">
      <c r="G471"/>
    </row>
    <row r="472" spans="7:7" x14ac:dyDescent="0.25">
      <c r="G472"/>
    </row>
    <row r="473" spans="7:7" x14ac:dyDescent="0.25">
      <c r="G473"/>
    </row>
    <row r="474" spans="7:7" x14ac:dyDescent="0.25">
      <c r="G474"/>
    </row>
    <row r="475" spans="7:7" x14ac:dyDescent="0.25">
      <c r="G475"/>
    </row>
    <row r="476" spans="7:7" x14ac:dyDescent="0.25">
      <c r="G476"/>
    </row>
  </sheetData>
  <pageMargins left="0.7" right="0.7" top="0.75" bottom="0.75" header="0.3" footer="0.3"/>
  <pageSetup paperSize="5" scale="91" fitToHeight="0" orientation="landscape" r:id="rId2"/>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activeCell="A29" sqref="A29"/>
    </sheetView>
  </sheetViews>
  <sheetFormatPr defaultRowHeight="15" x14ac:dyDescent="0.25"/>
  <cols>
    <col min="1" max="1" width="18.140625" customWidth="1"/>
    <col min="5" max="5" width="52.140625" customWidth="1"/>
  </cols>
  <sheetData>
    <row r="1" spans="1:8" ht="18.75" x14ac:dyDescent="0.3">
      <c r="A1" s="241" t="s">
        <v>5670</v>
      </c>
      <c r="B1" s="242"/>
      <c r="C1" s="242"/>
      <c r="D1" s="242"/>
      <c r="E1" s="242"/>
      <c r="F1" s="38"/>
      <c r="G1" s="21"/>
      <c r="H1" s="5"/>
    </row>
    <row r="2" spans="1:8" x14ac:dyDescent="0.25">
      <c r="A2" s="38"/>
      <c r="B2" s="38"/>
      <c r="C2" s="38"/>
      <c r="D2" s="38"/>
      <c r="E2" s="38"/>
      <c r="F2" s="38"/>
      <c r="G2" s="21"/>
      <c r="H2" s="5"/>
    </row>
    <row r="3" spans="1:8" ht="108.75" customHeight="1" x14ac:dyDescent="0.25">
      <c r="A3" s="243" t="s">
        <v>5911</v>
      </c>
      <c r="B3" s="244"/>
      <c r="C3" s="244"/>
      <c r="D3" s="244"/>
      <c r="E3" s="244"/>
      <c r="F3" s="70"/>
      <c r="G3" s="34"/>
      <c r="H3" s="34"/>
    </row>
    <row r="4" spans="1:8" x14ac:dyDescent="0.25">
      <c r="A4" s="139"/>
      <c r="B4" s="17"/>
      <c r="C4" s="17"/>
      <c r="D4" s="140"/>
      <c r="E4" s="17"/>
      <c r="F4" s="141"/>
      <c r="G4" s="22"/>
      <c r="H4" s="22"/>
    </row>
    <row r="5" spans="1:8" x14ac:dyDescent="0.25">
      <c r="A5" s="80"/>
      <c r="B5" s="17"/>
      <c r="C5" s="17"/>
      <c r="D5" s="140"/>
      <c r="E5" s="17"/>
      <c r="F5" s="141"/>
      <c r="G5" s="22"/>
      <c r="H5" s="22"/>
    </row>
    <row r="6" spans="1:8" ht="93" customHeight="1" x14ac:dyDescent="0.25">
      <c r="A6" s="142" t="s">
        <v>5704</v>
      </c>
      <c r="B6" s="244" t="s">
        <v>5903</v>
      </c>
      <c r="C6" s="244"/>
      <c r="D6" s="244"/>
      <c r="E6" s="244"/>
      <c r="F6" s="244"/>
      <c r="G6" s="22"/>
      <c r="H6" s="22"/>
    </row>
    <row r="7" spans="1:8" x14ac:dyDescent="0.25">
      <c r="A7" s="17"/>
      <c r="B7" s="17"/>
      <c r="C7" s="17"/>
      <c r="D7" s="17"/>
      <c r="E7" s="17"/>
      <c r="F7" s="17"/>
    </row>
    <row r="8" spans="1:8" ht="128.25" customHeight="1" x14ac:dyDescent="0.25">
      <c r="A8" s="142" t="s">
        <v>5705</v>
      </c>
      <c r="B8" s="244" t="s">
        <v>5706</v>
      </c>
      <c r="C8" s="244"/>
      <c r="D8" s="244"/>
      <c r="E8" s="244"/>
      <c r="F8" s="244"/>
      <c r="G8" s="23"/>
      <c r="H8" s="22"/>
    </row>
    <row r="9" spans="1:8" x14ac:dyDescent="0.25">
      <c r="A9" s="17"/>
      <c r="B9" s="17"/>
      <c r="C9" s="17"/>
      <c r="D9" s="17"/>
      <c r="E9" s="17"/>
      <c r="F9" s="17"/>
    </row>
    <row r="10" spans="1:8" ht="93.75" customHeight="1" x14ac:dyDescent="0.25">
      <c r="A10" s="142" t="s">
        <v>5671</v>
      </c>
      <c r="B10" s="240" t="s">
        <v>5904</v>
      </c>
      <c r="C10" s="240"/>
      <c r="D10" s="240"/>
      <c r="E10" s="240"/>
      <c r="F10" s="240"/>
      <c r="G10" s="17"/>
      <c r="H10" s="17"/>
    </row>
    <row r="11" spans="1:8" x14ac:dyDescent="0.25">
      <c r="A11" s="17"/>
      <c r="B11" s="17"/>
      <c r="C11" s="17"/>
      <c r="D11" s="17"/>
      <c r="E11" s="17"/>
      <c r="F11" s="17"/>
    </row>
    <row r="12" spans="1:8" ht="49.5" customHeight="1" x14ac:dyDescent="0.25">
      <c r="A12" s="152" t="s">
        <v>5707</v>
      </c>
      <c r="B12" s="240" t="s">
        <v>5708</v>
      </c>
      <c r="C12" s="240"/>
      <c r="D12" s="240"/>
      <c r="E12" s="240"/>
      <c r="F12" s="240"/>
      <c r="G12" s="24"/>
      <c r="H12" s="22"/>
    </row>
    <row r="13" spans="1:8" x14ac:dyDescent="0.25">
      <c r="A13" s="17"/>
      <c r="B13" s="17"/>
      <c r="C13" s="17"/>
      <c r="D13" s="17"/>
      <c r="E13" s="17"/>
      <c r="F13" s="17"/>
    </row>
    <row r="14" spans="1:8" ht="181.15" customHeight="1" x14ac:dyDescent="0.25">
      <c r="A14" s="142" t="s">
        <v>5709</v>
      </c>
      <c r="B14" s="240" t="s">
        <v>5905</v>
      </c>
      <c r="C14" s="240"/>
      <c r="D14" s="240"/>
      <c r="E14" s="240"/>
      <c r="F14" s="240"/>
      <c r="G14" s="24"/>
      <c r="H14" s="22"/>
    </row>
  </sheetData>
  <mergeCells count="7">
    <mergeCell ref="B14:F14"/>
    <mergeCell ref="A1:E1"/>
    <mergeCell ref="A3:E3"/>
    <mergeCell ref="B6:F6"/>
    <mergeCell ref="B8:F8"/>
    <mergeCell ref="B10:F10"/>
    <mergeCell ref="B12:F12"/>
  </mergeCells>
  <pageMargins left="0.7" right="0.7" top="0.75" bottom="0.75" header="0.3" footer="0.3"/>
  <pageSetup paperSize="5"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opLeftCell="A51" workbookViewId="0">
      <selection activeCell="B54" sqref="B54:D59"/>
    </sheetView>
  </sheetViews>
  <sheetFormatPr defaultColWidth="9.140625" defaultRowHeight="15" x14ac:dyDescent="0.25"/>
  <cols>
    <col min="1" max="1" width="19.7109375" style="17" customWidth="1"/>
    <col min="2" max="2" width="13.140625" style="17" customWidth="1"/>
    <col min="3" max="3" width="19.5703125" style="17" customWidth="1"/>
    <col min="4" max="4" width="24.42578125" style="17" customWidth="1"/>
    <col min="5" max="5" width="29.5703125" style="17" customWidth="1"/>
    <col min="6" max="6" width="25" style="17" customWidth="1"/>
    <col min="7" max="7" width="12.42578125" style="17" customWidth="1"/>
    <col min="8" max="8" width="11.28515625" style="17" customWidth="1"/>
    <col min="9" max="10" width="9.140625" style="17"/>
    <col min="11" max="11" width="14.7109375" style="17" customWidth="1"/>
    <col min="12" max="16384" width="9.140625" style="17"/>
  </cols>
  <sheetData>
    <row r="1" spans="1:8" s="38" customFormat="1" ht="30" x14ac:dyDescent="0.25">
      <c r="A1" s="161" t="s">
        <v>4</v>
      </c>
      <c r="B1" s="161" t="s">
        <v>5</v>
      </c>
      <c r="C1" s="161" t="s">
        <v>2</v>
      </c>
      <c r="D1" s="161" t="s">
        <v>5657</v>
      </c>
      <c r="E1" s="161" t="s">
        <v>7</v>
      </c>
      <c r="F1" s="161" t="s">
        <v>5655</v>
      </c>
      <c r="G1" s="161" t="s">
        <v>11</v>
      </c>
      <c r="H1" s="162" t="s">
        <v>5658</v>
      </c>
    </row>
    <row r="2" spans="1:8" ht="91.5" customHeight="1" x14ac:dyDescent="0.25">
      <c r="A2" s="81" t="s">
        <v>22</v>
      </c>
      <c r="B2" s="116" t="s">
        <v>229</v>
      </c>
      <c r="C2" s="116" t="s">
        <v>5710</v>
      </c>
      <c r="D2" s="81" t="s">
        <v>382</v>
      </c>
      <c r="E2" s="81" t="s">
        <v>5711</v>
      </c>
      <c r="F2" s="81" t="s">
        <v>5606</v>
      </c>
      <c r="G2" s="81" t="s">
        <v>956</v>
      </c>
      <c r="H2" s="117">
        <f>SUM(H3:H50)</f>
        <v>24645198</v>
      </c>
    </row>
    <row r="3" spans="1:8" ht="300" x14ac:dyDescent="0.25">
      <c r="A3" s="81" t="s">
        <v>44</v>
      </c>
      <c r="B3" s="116" t="s">
        <v>5712</v>
      </c>
      <c r="C3" s="116" t="s">
        <v>5710</v>
      </c>
      <c r="D3" s="81" t="s">
        <v>382</v>
      </c>
      <c r="E3" s="81" t="s">
        <v>1026</v>
      </c>
      <c r="F3" s="81" t="s">
        <v>5606</v>
      </c>
      <c r="G3" s="81" t="s">
        <v>1030</v>
      </c>
      <c r="H3" s="117">
        <v>379843</v>
      </c>
    </row>
    <row r="4" spans="1:8" ht="409.5" x14ac:dyDescent="0.25">
      <c r="A4" s="116" t="s">
        <v>44</v>
      </c>
      <c r="B4" s="116" t="s">
        <v>5713</v>
      </c>
      <c r="C4" s="116" t="s">
        <v>5710</v>
      </c>
      <c r="D4" s="116" t="s">
        <v>382</v>
      </c>
      <c r="E4" s="116" t="s">
        <v>168</v>
      </c>
      <c r="F4" s="116" t="s">
        <v>5606</v>
      </c>
      <c r="G4" s="116" t="s">
        <v>1013</v>
      </c>
      <c r="H4" s="158">
        <v>1169097</v>
      </c>
    </row>
    <row r="5" spans="1:8" ht="90" x14ac:dyDescent="0.25">
      <c r="A5" s="81" t="s">
        <v>44</v>
      </c>
      <c r="B5" s="116" t="s">
        <v>456</v>
      </c>
      <c r="C5" s="116" t="s">
        <v>5714</v>
      </c>
      <c r="D5" s="81" t="s">
        <v>382</v>
      </c>
      <c r="E5" s="81" t="s">
        <v>1162</v>
      </c>
      <c r="F5" s="81" t="s">
        <v>5606</v>
      </c>
      <c r="G5" s="81" t="s">
        <v>1340</v>
      </c>
      <c r="H5" s="158">
        <v>1047784</v>
      </c>
    </row>
    <row r="6" spans="1:8" ht="90" x14ac:dyDescent="0.25">
      <c r="A6" s="81" t="s">
        <v>44</v>
      </c>
      <c r="B6" s="116" t="s">
        <v>5715</v>
      </c>
      <c r="C6" s="116" t="s">
        <v>5714</v>
      </c>
      <c r="D6" s="81" t="s">
        <v>382</v>
      </c>
      <c r="E6" s="81" t="s">
        <v>1026</v>
      </c>
      <c r="F6" s="81" t="s">
        <v>5606</v>
      </c>
      <c r="G6" s="81" t="s">
        <v>2399</v>
      </c>
      <c r="H6" s="158">
        <v>899273</v>
      </c>
    </row>
    <row r="7" spans="1:8" ht="90" x14ac:dyDescent="0.25">
      <c r="A7" s="81" t="s">
        <v>22</v>
      </c>
      <c r="B7" s="116" t="s">
        <v>229</v>
      </c>
      <c r="C7" s="116" t="s">
        <v>5714</v>
      </c>
      <c r="D7" s="81" t="s">
        <v>382</v>
      </c>
      <c r="E7" s="81" t="s">
        <v>1377</v>
      </c>
      <c r="F7" s="81" t="s">
        <v>5606</v>
      </c>
      <c r="G7" s="81" t="s">
        <v>1381</v>
      </c>
      <c r="H7" s="117">
        <v>727719</v>
      </c>
    </row>
    <row r="8" spans="1:8" ht="90" x14ac:dyDescent="0.25">
      <c r="A8" s="81" t="s">
        <v>58</v>
      </c>
      <c r="B8" s="116" t="s">
        <v>204</v>
      </c>
      <c r="C8" s="116" t="s">
        <v>5714</v>
      </c>
      <c r="D8" s="81" t="s">
        <v>382</v>
      </c>
      <c r="E8" s="81" t="s">
        <v>1387</v>
      </c>
      <c r="F8" s="81" t="s">
        <v>5606</v>
      </c>
      <c r="G8" s="81" t="s">
        <v>1391</v>
      </c>
      <c r="H8" s="117">
        <v>984142</v>
      </c>
    </row>
    <row r="9" spans="1:8" ht="90" x14ac:dyDescent="0.25">
      <c r="A9" s="81" t="s">
        <v>22</v>
      </c>
      <c r="B9" s="116" t="s">
        <v>229</v>
      </c>
      <c r="C9" s="116" t="s">
        <v>5714</v>
      </c>
      <c r="D9" s="81" t="s">
        <v>382</v>
      </c>
      <c r="E9" s="81" t="s">
        <v>1468</v>
      </c>
      <c r="F9" s="81" t="s">
        <v>5606</v>
      </c>
      <c r="G9" s="81" t="s">
        <v>1472</v>
      </c>
      <c r="H9" s="117">
        <v>356157</v>
      </c>
    </row>
    <row r="10" spans="1:8" ht="90" x14ac:dyDescent="0.25">
      <c r="A10" s="81" t="s">
        <v>22</v>
      </c>
      <c r="B10" s="116" t="s">
        <v>229</v>
      </c>
      <c r="C10" s="116" t="s">
        <v>5714</v>
      </c>
      <c r="D10" s="81" t="s">
        <v>382</v>
      </c>
      <c r="E10" s="81" t="s">
        <v>5716</v>
      </c>
      <c r="F10" s="81" t="s">
        <v>5606</v>
      </c>
      <c r="G10" s="81" t="s">
        <v>1655</v>
      </c>
      <c r="H10" s="117">
        <v>714317</v>
      </c>
    </row>
    <row r="11" spans="1:8" ht="90" x14ac:dyDescent="0.25">
      <c r="A11" s="81" t="s">
        <v>58</v>
      </c>
      <c r="B11" s="116" t="s">
        <v>204</v>
      </c>
      <c r="C11" s="116" t="s">
        <v>5714</v>
      </c>
      <c r="D11" s="81" t="s">
        <v>382</v>
      </c>
      <c r="E11" s="81" t="s">
        <v>205</v>
      </c>
      <c r="F11" s="81" t="s">
        <v>5606</v>
      </c>
      <c r="G11" s="81" t="s">
        <v>1703</v>
      </c>
      <c r="H11" s="158">
        <v>204321</v>
      </c>
    </row>
    <row r="12" spans="1:8" ht="90" x14ac:dyDescent="0.25">
      <c r="A12" s="81" t="s">
        <v>22</v>
      </c>
      <c r="B12" s="116" t="s">
        <v>229</v>
      </c>
      <c r="C12" s="116" t="s">
        <v>5714</v>
      </c>
      <c r="D12" s="81" t="s">
        <v>382</v>
      </c>
      <c r="E12" s="81" t="s">
        <v>1154</v>
      </c>
      <c r="F12" s="81" t="s">
        <v>5606</v>
      </c>
      <c r="G12" s="81" t="s">
        <v>1720</v>
      </c>
      <c r="H12" s="117">
        <v>672439</v>
      </c>
    </row>
    <row r="13" spans="1:8" ht="105.75" customHeight="1" x14ac:dyDescent="0.25">
      <c r="A13" s="81" t="s">
        <v>22</v>
      </c>
      <c r="B13" s="81" t="s">
        <v>229</v>
      </c>
      <c r="C13" s="81" t="s">
        <v>5876</v>
      </c>
      <c r="D13" s="81" t="s">
        <v>382</v>
      </c>
      <c r="E13" s="81" t="s">
        <v>3906</v>
      </c>
      <c r="F13" s="81" t="s">
        <v>5606</v>
      </c>
      <c r="G13" s="81" t="s">
        <v>3910</v>
      </c>
      <c r="H13" s="117">
        <v>11252961</v>
      </c>
    </row>
    <row r="14" spans="1:8" ht="150" x14ac:dyDescent="0.25">
      <c r="A14" s="81" t="s">
        <v>22</v>
      </c>
      <c r="B14" s="81" t="s">
        <v>229</v>
      </c>
      <c r="C14" s="81" t="s">
        <v>5717</v>
      </c>
      <c r="D14" s="81" t="s">
        <v>382</v>
      </c>
      <c r="E14" s="81" t="s">
        <v>1377</v>
      </c>
      <c r="F14" s="81" t="s">
        <v>5606</v>
      </c>
      <c r="G14" s="81" t="s">
        <v>4219</v>
      </c>
      <c r="H14" s="117">
        <v>285860</v>
      </c>
    </row>
    <row r="15" spans="1:8" ht="180" x14ac:dyDescent="0.25">
      <c r="A15" s="81" t="s">
        <v>22</v>
      </c>
      <c r="B15" s="81" t="s">
        <v>229</v>
      </c>
      <c r="C15" s="81" t="s">
        <v>5718</v>
      </c>
      <c r="D15" s="81" t="s">
        <v>382</v>
      </c>
      <c r="E15" s="81" t="s">
        <v>1154</v>
      </c>
      <c r="F15" s="81" t="s">
        <v>5606</v>
      </c>
      <c r="G15" s="81" t="s">
        <v>4232</v>
      </c>
      <c r="H15" s="117">
        <v>289500</v>
      </c>
    </row>
    <row r="16" spans="1:8" ht="180" x14ac:dyDescent="0.25">
      <c r="A16" s="81" t="s">
        <v>22</v>
      </c>
      <c r="B16" s="81" t="s">
        <v>229</v>
      </c>
      <c r="C16" s="81" t="s">
        <v>5719</v>
      </c>
      <c r="D16" s="81" t="s">
        <v>382</v>
      </c>
      <c r="E16" s="81" t="s">
        <v>1377</v>
      </c>
      <c r="F16" s="81" t="s">
        <v>5606</v>
      </c>
      <c r="G16" s="81" t="s">
        <v>4235</v>
      </c>
      <c r="H16" s="117">
        <v>289500</v>
      </c>
    </row>
    <row r="17" spans="1:8" ht="60" x14ac:dyDescent="0.25">
      <c r="A17" s="81" t="s">
        <v>58</v>
      </c>
      <c r="B17" s="81" t="s">
        <v>204</v>
      </c>
      <c r="C17" s="116" t="s">
        <v>5720</v>
      </c>
      <c r="D17" s="81" t="s">
        <v>382</v>
      </c>
      <c r="E17" s="116" t="s">
        <v>5721</v>
      </c>
      <c r="F17" s="81" t="s">
        <v>5722</v>
      </c>
      <c r="G17" s="81" t="s">
        <v>936</v>
      </c>
      <c r="H17" s="117">
        <v>434360</v>
      </c>
    </row>
    <row r="18" spans="1:8" ht="45" x14ac:dyDescent="0.25">
      <c r="A18" s="81" t="s">
        <v>58</v>
      </c>
      <c r="B18" s="81" t="s">
        <v>204</v>
      </c>
      <c r="C18" s="116" t="s">
        <v>5720</v>
      </c>
      <c r="D18" s="81" t="s">
        <v>382</v>
      </c>
      <c r="E18" s="116" t="s">
        <v>5723</v>
      </c>
      <c r="F18" s="81" t="s">
        <v>5722</v>
      </c>
      <c r="G18" s="81" t="s">
        <v>936</v>
      </c>
      <c r="H18" s="117">
        <v>133250</v>
      </c>
    </row>
    <row r="19" spans="1:8" ht="45" x14ac:dyDescent="0.25">
      <c r="A19" s="81" t="s">
        <v>22</v>
      </c>
      <c r="B19" s="81" t="s">
        <v>2508</v>
      </c>
      <c r="C19" s="116" t="s">
        <v>5720</v>
      </c>
      <c r="D19" s="81" t="s">
        <v>382</v>
      </c>
      <c r="E19" s="116" t="s">
        <v>5724</v>
      </c>
      <c r="F19" s="81" t="s">
        <v>5722</v>
      </c>
      <c r="G19" s="81" t="s">
        <v>974</v>
      </c>
      <c r="H19" s="117">
        <v>110972</v>
      </c>
    </row>
    <row r="20" spans="1:8" ht="45" x14ac:dyDescent="0.25">
      <c r="A20" s="81" t="s">
        <v>22</v>
      </c>
      <c r="B20" s="81" t="s">
        <v>229</v>
      </c>
      <c r="C20" s="116" t="s">
        <v>5720</v>
      </c>
      <c r="D20" s="81" t="s">
        <v>382</v>
      </c>
      <c r="E20" s="116" t="s">
        <v>5725</v>
      </c>
      <c r="F20" s="81" t="s">
        <v>5722</v>
      </c>
      <c r="G20" s="81" t="s">
        <v>974</v>
      </c>
      <c r="H20" s="117">
        <v>617098</v>
      </c>
    </row>
    <row r="21" spans="1:8" ht="45" x14ac:dyDescent="0.25">
      <c r="A21" s="81" t="s">
        <v>22</v>
      </c>
      <c r="B21" s="81" t="s">
        <v>229</v>
      </c>
      <c r="C21" s="116" t="s">
        <v>5720</v>
      </c>
      <c r="D21" s="81" t="s">
        <v>382</v>
      </c>
      <c r="E21" s="116" t="s">
        <v>5726</v>
      </c>
      <c r="F21" s="81" t="s">
        <v>5722</v>
      </c>
      <c r="G21" s="81" t="s">
        <v>974</v>
      </c>
      <c r="H21" s="117">
        <v>138015</v>
      </c>
    </row>
    <row r="22" spans="1:8" ht="60" x14ac:dyDescent="0.25">
      <c r="A22" s="81" t="s">
        <v>22</v>
      </c>
      <c r="B22" s="81" t="s">
        <v>229</v>
      </c>
      <c r="C22" s="116" t="s">
        <v>5720</v>
      </c>
      <c r="D22" s="81" t="s">
        <v>382</v>
      </c>
      <c r="E22" s="116" t="s">
        <v>5727</v>
      </c>
      <c r="F22" s="81" t="s">
        <v>5722</v>
      </c>
      <c r="G22" s="81" t="s">
        <v>974</v>
      </c>
      <c r="H22" s="117">
        <v>83928</v>
      </c>
    </row>
    <row r="23" spans="1:8" ht="60" x14ac:dyDescent="0.25">
      <c r="A23" s="81" t="s">
        <v>22</v>
      </c>
      <c r="B23" s="81" t="s">
        <v>229</v>
      </c>
      <c r="C23" s="116" t="s">
        <v>5720</v>
      </c>
      <c r="D23" s="81" t="s">
        <v>382</v>
      </c>
      <c r="E23" s="116" t="s">
        <v>5728</v>
      </c>
      <c r="F23" s="81" t="s">
        <v>5722</v>
      </c>
      <c r="G23" s="81" t="s">
        <v>974</v>
      </c>
      <c r="H23" s="117">
        <v>985002</v>
      </c>
    </row>
    <row r="24" spans="1:8" ht="60" x14ac:dyDescent="0.25">
      <c r="A24" s="81" t="s">
        <v>22</v>
      </c>
      <c r="B24" s="81" t="s">
        <v>229</v>
      </c>
      <c r="C24" s="116" t="s">
        <v>5720</v>
      </c>
      <c r="D24" s="81" t="s">
        <v>382</v>
      </c>
      <c r="E24" s="116" t="s">
        <v>5729</v>
      </c>
      <c r="F24" s="81" t="s">
        <v>5722</v>
      </c>
      <c r="G24" s="81" t="s">
        <v>974</v>
      </c>
      <c r="H24" s="117">
        <v>75531</v>
      </c>
    </row>
    <row r="25" spans="1:8" ht="45" x14ac:dyDescent="0.25">
      <c r="A25" s="81" t="s">
        <v>44</v>
      </c>
      <c r="B25" s="81" t="s">
        <v>456</v>
      </c>
      <c r="C25" s="116" t="s">
        <v>5720</v>
      </c>
      <c r="D25" s="81" t="s">
        <v>382</v>
      </c>
      <c r="E25" s="81" t="s">
        <v>5730</v>
      </c>
      <c r="F25" s="81" t="s">
        <v>5722</v>
      </c>
      <c r="G25" s="81" t="s">
        <v>931</v>
      </c>
      <c r="H25" s="117">
        <v>488112</v>
      </c>
    </row>
    <row r="26" spans="1:8" ht="45" x14ac:dyDescent="0.25">
      <c r="A26" s="81" t="s">
        <v>44</v>
      </c>
      <c r="B26" s="81" t="s">
        <v>1025</v>
      </c>
      <c r="C26" s="116" t="s">
        <v>5720</v>
      </c>
      <c r="D26" s="81" t="s">
        <v>382</v>
      </c>
      <c r="E26" s="81" t="s">
        <v>5731</v>
      </c>
      <c r="F26" s="81" t="s">
        <v>5722</v>
      </c>
      <c r="G26" s="81" t="s">
        <v>931</v>
      </c>
      <c r="H26" s="117">
        <v>1041197</v>
      </c>
    </row>
    <row r="27" spans="1:8" ht="45" x14ac:dyDescent="0.25">
      <c r="A27" s="81" t="s">
        <v>44</v>
      </c>
      <c r="B27" s="81" t="s">
        <v>2744</v>
      </c>
      <c r="C27" s="116" t="s">
        <v>5720</v>
      </c>
      <c r="D27" s="81" t="s">
        <v>382</v>
      </c>
      <c r="E27" s="81" t="s">
        <v>5732</v>
      </c>
      <c r="F27" s="81" t="s">
        <v>5722</v>
      </c>
      <c r="G27" s="81" t="s">
        <v>931</v>
      </c>
      <c r="H27" s="117">
        <v>419041</v>
      </c>
    </row>
    <row r="28" spans="1:8" ht="45" x14ac:dyDescent="0.25">
      <c r="A28" s="81" t="s">
        <v>44</v>
      </c>
      <c r="B28" s="81" t="s">
        <v>1025</v>
      </c>
      <c r="C28" s="116" t="s">
        <v>5720</v>
      </c>
      <c r="D28" s="81" t="s">
        <v>382</v>
      </c>
      <c r="E28" s="81" t="s">
        <v>5733</v>
      </c>
      <c r="F28" s="81" t="s">
        <v>5722</v>
      </c>
      <c r="G28" s="81" t="s">
        <v>931</v>
      </c>
      <c r="H28" s="117">
        <v>300087</v>
      </c>
    </row>
    <row r="29" spans="1:8" ht="45" x14ac:dyDescent="0.25">
      <c r="A29" s="81" t="s">
        <v>44</v>
      </c>
      <c r="B29" s="81" t="s">
        <v>2692</v>
      </c>
      <c r="C29" s="116" t="s">
        <v>5720</v>
      </c>
      <c r="D29" s="81" t="s">
        <v>382</v>
      </c>
      <c r="E29" s="81" t="s">
        <v>5734</v>
      </c>
      <c r="F29" s="81" t="s">
        <v>5722</v>
      </c>
      <c r="G29" s="81" t="s">
        <v>931</v>
      </c>
      <c r="H29" s="117">
        <v>275676</v>
      </c>
    </row>
    <row r="30" spans="1:8" ht="105" x14ac:dyDescent="0.25">
      <c r="A30" s="81" t="s">
        <v>44</v>
      </c>
      <c r="B30" s="81" t="s">
        <v>5735</v>
      </c>
      <c r="C30" s="118" t="s">
        <v>5877</v>
      </c>
      <c r="D30" s="118" t="s">
        <v>382</v>
      </c>
      <c r="E30" s="119" t="s">
        <v>5736</v>
      </c>
      <c r="F30" s="81" t="s">
        <v>5737</v>
      </c>
      <c r="G30" s="81" t="s">
        <v>5220</v>
      </c>
      <c r="H30" s="120">
        <v>3350</v>
      </c>
    </row>
    <row r="31" spans="1:8" ht="105" x14ac:dyDescent="0.25">
      <c r="A31" s="81" t="s">
        <v>44</v>
      </c>
      <c r="B31" s="81" t="s">
        <v>5738</v>
      </c>
      <c r="C31" s="118" t="s">
        <v>5877</v>
      </c>
      <c r="D31" s="118" t="s">
        <v>382</v>
      </c>
      <c r="E31" s="119" t="s">
        <v>5736</v>
      </c>
      <c r="F31" s="81" t="s">
        <v>5737</v>
      </c>
      <c r="G31" s="81" t="s">
        <v>5220</v>
      </c>
      <c r="H31" s="120">
        <v>2300</v>
      </c>
    </row>
    <row r="32" spans="1:8" ht="165" x14ac:dyDescent="0.25">
      <c r="A32" s="81" t="s">
        <v>44</v>
      </c>
      <c r="B32" s="81" t="s">
        <v>5739</v>
      </c>
      <c r="C32" s="118" t="s">
        <v>5878</v>
      </c>
      <c r="D32" s="118" t="s">
        <v>382</v>
      </c>
      <c r="E32" s="119" t="s">
        <v>5740</v>
      </c>
      <c r="F32" s="81" t="s">
        <v>5737</v>
      </c>
      <c r="G32" s="81" t="s">
        <v>5220</v>
      </c>
      <c r="H32" s="120">
        <v>42577</v>
      </c>
    </row>
    <row r="33" spans="1:8" ht="165" x14ac:dyDescent="0.25">
      <c r="A33" s="81" t="s">
        <v>44</v>
      </c>
      <c r="B33" s="81" t="s">
        <v>456</v>
      </c>
      <c r="C33" s="119" t="s">
        <v>5879</v>
      </c>
      <c r="D33" s="118" t="s">
        <v>382</v>
      </c>
      <c r="E33" s="119" t="s">
        <v>5741</v>
      </c>
      <c r="F33" s="81" t="s">
        <v>5737</v>
      </c>
      <c r="G33" s="81" t="s">
        <v>5220</v>
      </c>
      <c r="H33" s="120">
        <v>24942</v>
      </c>
    </row>
    <row r="34" spans="1:8" ht="120" x14ac:dyDescent="0.25">
      <c r="A34" s="81" t="s">
        <v>44</v>
      </c>
      <c r="B34" s="81" t="s">
        <v>456</v>
      </c>
      <c r="C34" s="119" t="s">
        <v>5880</v>
      </c>
      <c r="D34" s="118" t="s">
        <v>382</v>
      </c>
      <c r="E34" s="119" t="s">
        <v>5741</v>
      </c>
      <c r="F34" s="81" t="s">
        <v>5737</v>
      </c>
      <c r="G34" s="81" t="s">
        <v>5220</v>
      </c>
      <c r="H34" s="120">
        <v>8700</v>
      </c>
    </row>
    <row r="35" spans="1:8" ht="120" x14ac:dyDescent="0.25">
      <c r="A35" s="81" t="s">
        <v>44</v>
      </c>
      <c r="B35" s="81" t="s">
        <v>5742</v>
      </c>
      <c r="C35" s="119" t="s">
        <v>5881</v>
      </c>
      <c r="D35" s="118" t="s">
        <v>382</v>
      </c>
      <c r="E35" s="119" t="s">
        <v>5743</v>
      </c>
      <c r="F35" s="81" t="s">
        <v>5737</v>
      </c>
      <c r="G35" s="81" t="s">
        <v>5220</v>
      </c>
      <c r="H35" s="120">
        <v>4000</v>
      </c>
    </row>
    <row r="36" spans="1:8" ht="120" x14ac:dyDescent="0.25">
      <c r="A36" s="81" t="s">
        <v>44</v>
      </c>
      <c r="B36" s="116" t="s">
        <v>5744</v>
      </c>
      <c r="C36" s="81" t="s">
        <v>5882</v>
      </c>
      <c r="D36" s="118" t="s">
        <v>382</v>
      </c>
      <c r="E36" s="119" t="s">
        <v>5745</v>
      </c>
      <c r="F36" s="81" t="s">
        <v>5737</v>
      </c>
      <c r="G36" s="81" t="s">
        <v>5220</v>
      </c>
      <c r="H36" s="120">
        <v>4500</v>
      </c>
    </row>
    <row r="37" spans="1:8" ht="105" x14ac:dyDescent="0.25">
      <c r="A37" s="81" t="s">
        <v>44</v>
      </c>
      <c r="B37" s="116" t="s">
        <v>5744</v>
      </c>
      <c r="C37" s="81" t="s">
        <v>5883</v>
      </c>
      <c r="D37" s="118" t="s">
        <v>382</v>
      </c>
      <c r="E37" s="119" t="s">
        <v>5746</v>
      </c>
      <c r="F37" s="81" t="s">
        <v>5737</v>
      </c>
      <c r="G37" s="81" t="s">
        <v>5220</v>
      </c>
      <c r="H37" s="120">
        <v>8500</v>
      </c>
    </row>
    <row r="38" spans="1:8" ht="150" x14ac:dyDescent="0.25">
      <c r="A38" s="81" t="s">
        <v>44</v>
      </c>
      <c r="B38" s="119" t="s">
        <v>5747</v>
      </c>
      <c r="C38" s="119" t="s">
        <v>5884</v>
      </c>
      <c r="D38" s="118" t="s">
        <v>382</v>
      </c>
      <c r="E38" s="119" t="s">
        <v>5748</v>
      </c>
      <c r="F38" s="81" t="s">
        <v>5737</v>
      </c>
      <c r="G38" s="81" t="s">
        <v>5220</v>
      </c>
      <c r="H38" s="120">
        <v>11250</v>
      </c>
    </row>
    <row r="39" spans="1:8" ht="120" x14ac:dyDescent="0.25">
      <c r="A39" s="81" t="s">
        <v>44</v>
      </c>
      <c r="B39" s="119" t="s">
        <v>1025</v>
      </c>
      <c r="C39" s="118" t="s">
        <v>5885</v>
      </c>
      <c r="D39" s="118" t="s">
        <v>382</v>
      </c>
      <c r="E39" s="159" t="s">
        <v>5749</v>
      </c>
      <c r="F39" s="81" t="s">
        <v>5737</v>
      </c>
      <c r="G39" s="81" t="s">
        <v>5220</v>
      </c>
      <c r="H39" s="120">
        <v>2774</v>
      </c>
    </row>
    <row r="40" spans="1:8" ht="120" x14ac:dyDescent="0.25">
      <c r="A40" s="121" t="s">
        <v>44</v>
      </c>
      <c r="B40" s="121" t="s">
        <v>2744</v>
      </c>
      <c r="C40" s="118" t="s">
        <v>5886</v>
      </c>
      <c r="D40" s="118" t="s">
        <v>382</v>
      </c>
      <c r="E40" s="159" t="s">
        <v>5750</v>
      </c>
      <c r="F40" s="81" t="s">
        <v>5737</v>
      </c>
      <c r="G40" s="81" t="s">
        <v>5220</v>
      </c>
      <c r="H40" s="122">
        <v>3254</v>
      </c>
    </row>
    <row r="41" spans="1:8" ht="120" x14ac:dyDescent="0.25">
      <c r="A41" s="81" t="s">
        <v>68</v>
      </c>
      <c r="B41" s="81" t="s">
        <v>5751</v>
      </c>
      <c r="C41" s="81" t="s">
        <v>5887</v>
      </c>
      <c r="D41" s="118" t="s">
        <v>382</v>
      </c>
      <c r="E41" s="81" t="s">
        <v>5752</v>
      </c>
      <c r="F41" s="81" t="s">
        <v>5737</v>
      </c>
      <c r="G41" s="81" t="s">
        <v>5220</v>
      </c>
      <c r="H41" s="117">
        <v>12600</v>
      </c>
    </row>
    <row r="42" spans="1:8" ht="90" x14ac:dyDescent="0.25">
      <c r="A42" s="81" t="s">
        <v>68</v>
      </c>
      <c r="B42" s="81" t="s">
        <v>5751</v>
      </c>
      <c r="C42" s="81" t="s">
        <v>5888</v>
      </c>
      <c r="D42" s="118" t="s">
        <v>382</v>
      </c>
      <c r="E42" s="81" t="s">
        <v>5753</v>
      </c>
      <c r="F42" s="81" t="s">
        <v>5737</v>
      </c>
      <c r="G42" s="81" t="s">
        <v>5220</v>
      </c>
      <c r="H42" s="117">
        <v>7400</v>
      </c>
    </row>
    <row r="43" spans="1:8" ht="90" x14ac:dyDescent="0.25">
      <c r="A43" s="81" t="s">
        <v>68</v>
      </c>
      <c r="B43" s="81" t="s">
        <v>5751</v>
      </c>
      <c r="C43" s="81" t="s">
        <v>5889</v>
      </c>
      <c r="D43" s="118" t="s">
        <v>382</v>
      </c>
      <c r="E43" s="81" t="s">
        <v>5754</v>
      </c>
      <c r="F43" s="81" t="s">
        <v>5737</v>
      </c>
      <c r="G43" s="81" t="s">
        <v>5220</v>
      </c>
      <c r="H43" s="117">
        <v>8700</v>
      </c>
    </row>
    <row r="44" spans="1:8" ht="120" x14ac:dyDescent="0.25">
      <c r="A44" s="81" t="s">
        <v>68</v>
      </c>
      <c r="B44" s="81" t="s">
        <v>5751</v>
      </c>
      <c r="C44" s="81" t="s">
        <v>5890</v>
      </c>
      <c r="D44" s="118" t="s">
        <v>382</v>
      </c>
      <c r="E44" s="81" t="s">
        <v>5753</v>
      </c>
      <c r="F44" s="81" t="s">
        <v>5737</v>
      </c>
      <c r="G44" s="81" t="s">
        <v>5220</v>
      </c>
      <c r="H44" s="117">
        <v>21300</v>
      </c>
    </row>
    <row r="45" spans="1:8" ht="105" x14ac:dyDescent="0.25">
      <c r="A45" s="81" t="s">
        <v>68</v>
      </c>
      <c r="B45" s="81" t="s">
        <v>5755</v>
      </c>
      <c r="C45" s="81" t="s">
        <v>5891</v>
      </c>
      <c r="D45" s="118" t="s">
        <v>382</v>
      </c>
      <c r="E45" s="81" t="s">
        <v>5754</v>
      </c>
      <c r="F45" s="81" t="s">
        <v>5737</v>
      </c>
      <c r="G45" s="81" t="s">
        <v>5220</v>
      </c>
      <c r="H45" s="117">
        <v>8900</v>
      </c>
    </row>
    <row r="46" spans="1:8" ht="360" x14ac:dyDescent="0.25">
      <c r="A46" s="81" t="s">
        <v>58</v>
      </c>
      <c r="B46" s="81" t="s">
        <v>5756</v>
      </c>
      <c r="C46" s="123" t="s">
        <v>5892</v>
      </c>
      <c r="D46" s="118" t="s">
        <v>382</v>
      </c>
      <c r="E46" s="81" t="s">
        <v>5757</v>
      </c>
      <c r="F46" s="81" t="s">
        <v>5737</v>
      </c>
      <c r="G46" s="81" t="s">
        <v>5224</v>
      </c>
      <c r="H46" s="120">
        <v>33888</v>
      </c>
    </row>
    <row r="47" spans="1:8" ht="225" x14ac:dyDescent="0.25">
      <c r="A47" s="81" t="s">
        <v>58</v>
      </c>
      <c r="B47" s="81" t="s">
        <v>5758</v>
      </c>
      <c r="C47" s="123" t="s">
        <v>5893</v>
      </c>
      <c r="D47" s="118" t="s">
        <v>382</v>
      </c>
      <c r="E47" s="81" t="s">
        <v>5757</v>
      </c>
      <c r="F47" s="81" t="s">
        <v>5737</v>
      </c>
      <c r="G47" s="81" t="s">
        <v>5224</v>
      </c>
      <c r="H47" s="120">
        <v>8356</v>
      </c>
    </row>
    <row r="48" spans="1:8" ht="180" x14ac:dyDescent="0.25">
      <c r="A48" s="81" t="s">
        <v>22</v>
      </c>
      <c r="B48" s="123" t="s">
        <v>5759</v>
      </c>
      <c r="C48" s="123" t="s">
        <v>5894</v>
      </c>
      <c r="D48" s="118" t="s">
        <v>382</v>
      </c>
      <c r="E48" s="81" t="s">
        <v>5760</v>
      </c>
      <c r="F48" s="81" t="s">
        <v>5737</v>
      </c>
      <c r="G48" s="81" t="s">
        <v>5224</v>
      </c>
      <c r="H48" s="120">
        <f>12225+2000</f>
        <v>14225</v>
      </c>
    </row>
    <row r="49" spans="1:8" ht="240" x14ac:dyDescent="0.25">
      <c r="A49" s="81" t="s">
        <v>22</v>
      </c>
      <c r="B49" s="123" t="s">
        <v>5761</v>
      </c>
      <c r="C49" s="123" t="s">
        <v>5895</v>
      </c>
      <c r="D49" s="118" t="s">
        <v>382</v>
      </c>
      <c r="E49" s="81" t="s">
        <v>5762</v>
      </c>
      <c r="F49" s="81" t="s">
        <v>5737</v>
      </c>
      <c r="G49" s="81" t="s">
        <v>5224</v>
      </c>
      <c r="H49" s="120">
        <f>2000+1500</f>
        <v>3500</v>
      </c>
    </row>
    <row r="50" spans="1:8" ht="300" x14ac:dyDescent="0.25">
      <c r="A50" s="81" t="s">
        <v>22</v>
      </c>
      <c r="B50" s="81" t="s">
        <v>5763</v>
      </c>
      <c r="C50" s="123" t="s">
        <v>5896</v>
      </c>
      <c r="D50" s="118" t="s">
        <v>382</v>
      </c>
      <c r="E50" s="81" t="s">
        <v>5757</v>
      </c>
      <c r="F50" s="81" t="s">
        <v>5737</v>
      </c>
      <c r="G50" s="81" t="s">
        <v>5224</v>
      </c>
      <c r="H50" s="120">
        <v>35000</v>
      </c>
    </row>
    <row r="51" spans="1:8" x14ac:dyDescent="0.25">
      <c r="H51" s="124">
        <f>SUM(H2:H50)</f>
        <v>49290396</v>
      </c>
    </row>
    <row r="52" spans="1:8" ht="4.9000000000000004" customHeight="1" x14ac:dyDescent="0.25">
      <c r="H52" s="124"/>
    </row>
    <row r="53" spans="1:8" x14ac:dyDescent="0.25">
      <c r="B53" s="17" t="s">
        <v>5853</v>
      </c>
      <c r="H53" s="124"/>
    </row>
    <row r="54" spans="1:8" x14ac:dyDescent="0.25">
      <c r="B54" s="125" t="s">
        <v>5603</v>
      </c>
      <c r="C54" s="16" t="s">
        <v>5659</v>
      </c>
      <c r="D54" s="16" t="s">
        <v>5656</v>
      </c>
      <c r="H54" s="124"/>
    </row>
    <row r="55" spans="1:8" x14ac:dyDescent="0.25">
      <c r="B55" s="126" t="s">
        <v>58</v>
      </c>
      <c r="C55" s="127">
        <v>1798317</v>
      </c>
      <c r="D55" s="127">
        <v>6</v>
      </c>
      <c r="H55" s="124"/>
    </row>
    <row r="56" spans="1:8" x14ac:dyDescent="0.25">
      <c r="B56" s="126" t="s">
        <v>22</v>
      </c>
      <c r="C56" s="127">
        <v>41296922</v>
      </c>
      <c r="D56" s="127">
        <v>18</v>
      </c>
      <c r="H56" s="124"/>
    </row>
    <row r="57" spans="1:8" x14ac:dyDescent="0.25">
      <c r="B57" s="126" t="s">
        <v>68</v>
      </c>
      <c r="C57" s="127">
        <v>58900</v>
      </c>
      <c r="D57" s="127">
        <v>5</v>
      </c>
      <c r="H57" s="124"/>
    </row>
    <row r="58" spans="1:8" x14ac:dyDescent="0.25">
      <c r="B58" s="126" t="s">
        <v>44</v>
      </c>
      <c r="C58" s="127">
        <v>6136257</v>
      </c>
      <c r="D58" s="127">
        <v>20</v>
      </c>
      <c r="H58" s="124"/>
    </row>
    <row r="59" spans="1:8" x14ac:dyDescent="0.25">
      <c r="B59" s="126" t="s">
        <v>5604</v>
      </c>
      <c r="C59" s="127">
        <v>49290396</v>
      </c>
      <c r="D59" s="127">
        <v>49</v>
      </c>
      <c r="H59" s="124"/>
    </row>
    <row r="60" spans="1:8" x14ac:dyDescent="0.25">
      <c r="H60" s="124"/>
    </row>
    <row r="61" spans="1:8" x14ac:dyDescent="0.25">
      <c r="H61" s="124"/>
    </row>
    <row r="62" spans="1:8" x14ac:dyDescent="0.25">
      <c r="H62" s="124"/>
    </row>
    <row r="63" spans="1:8" x14ac:dyDescent="0.25">
      <c r="H63" s="124"/>
    </row>
  </sheetData>
  <pageMargins left="0.7" right="0.7" top="0.75" bottom="0.75" header="0.3" footer="0.3"/>
  <pageSetup paperSize="5" fitToHeight="0" orientation="landscape"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vt:lpstr>
      <vt:lpstr>BHW Prog Description</vt:lpstr>
      <vt:lpstr>BHW</vt:lpstr>
      <vt:lpstr>BPHC Prog Description</vt:lpstr>
      <vt:lpstr>BPHC</vt:lpstr>
      <vt:lpstr>FORHP Prog Description</vt:lpstr>
      <vt:lpstr>FORHP</vt:lpstr>
      <vt:lpstr>HIVAIDS Prog Description</vt:lpstr>
      <vt:lpstr>HIVAIDS</vt:lpstr>
      <vt:lpstr>HSB Program Description</vt:lpstr>
      <vt:lpstr>HSB</vt:lpstr>
      <vt:lpstr>MCHB Prog Description</vt:lpstr>
      <vt:lpstr>MCHB</vt:lpstr>
      <vt:lpstr>USM BR Counties</vt:lpstr>
      <vt:lpstr>Data Warehouse Data Pull</vt:lpstr>
    </vt:vector>
  </TitlesOfParts>
  <Company>HRSA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Schmid</dc:creator>
  <cp:lastModifiedBy>Mike White</cp:lastModifiedBy>
  <cp:lastPrinted>2017-11-29T18:40:56Z</cp:lastPrinted>
  <dcterms:created xsi:type="dcterms:W3CDTF">2017-04-12T17:54:55Z</dcterms:created>
  <dcterms:modified xsi:type="dcterms:W3CDTF">2017-12-21T14:09:16Z</dcterms:modified>
</cp:coreProperties>
</file>