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1295" documentId="13_ncr:1_{9521CE76-6419-4846-8994-80E34E7EFF43}" xr6:coauthVersionLast="47" xr6:coauthVersionMax="47" xr10:uidLastSave="{B79CF70F-6166-4EBA-AC07-089A6781DB58}"/>
  <bookViews>
    <workbookView xWindow="9950" yWindow="630" windowWidth="9290" windowHeight="9090" firstSheet="1" activeTab="1" xr2:uid="{00000000-000D-0000-FFFF-FFFF00000000}"/>
  </bookViews>
  <sheets>
    <sheet name="Applicant Information" sheetId="8" r:id="rId1"/>
    <sheet name="Applicant Sit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8" l="1"/>
  <c r="K14" i="8"/>
  <c r="K15" i="8"/>
  <c r="D59" i="2"/>
  <c r="D58" i="2" l="1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O32" i="2"/>
  <c r="O33" i="2"/>
  <c r="R33" i="2"/>
  <c r="O34" i="2"/>
  <c r="R34" i="2"/>
  <c r="U34" i="2"/>
  <c r="O35" i="2"/>
  <c r="R35" i="2"/>
  <c r="U35" i="2"/>
  <c r="O36" i="2"/>
  <c r="R36" i="2"/>
  <c r="U36" i="2"/>
  <c r="O37" i="2"/>
  <c r="R37" i="2"/>
  <c r="U37" i="2"/>
  <c r="O38" i="2"/>
  <c r="R38" i="2"/>
  <c r="U38" i="2"/>
  <c r="O39" i="2"/>
  <c r="U39" i="2"/>
  <c r="O40" i="2"/>
  <c r="R40" i="2"/>
  <c r="U40" i="2"/>
  <c r="O41" i="2"/>
  <c r="R41" i="2"/>
  <c r="U41" i="2"/>
  <c r="O42" i="2"/>
  <c r="R42" i="2"/>
  <c r="U42" i="2"/>
  <c r="O43" i="2"/>
  <c r="R43" i="2"/>
  <c r="U43" i="2"/>
  <c r="O44" i="2"/>
  <c r="R44" i="2"/>
  <c r="U44" i="2"/>
  <c r="O45" i="2"/>
  <c r="R45" i="2"/>
  <c r="U45" i="2"/>
  <c r="O46" i="2"/>
  <c r="R46" i="2"/>
  <c r="U46" i="2"/>
  <c r="O47" i="2"/>
  <c r="U47" i="2"/>
  <c r="O48" i="2"/>
  <c r="U48" i="2"/>
  <c r="O49" i="2"/>
  <c r="R49" i="2"/>
  <c r="U49" i="2"/>
  <c r="O50" i="2"/>
  <c r="R50" i="2"/>
  <c r="O51" i="2"/>
  <c r="R51" i="2"/>
  <c r="U51" i="2"/>
  <c r="O52" i="2"/>
  <c r="R52" i="2"/>
  <c r="U52" i="2"/>
  <c r="D61" i="2"/>
  <c r="G61" i="2"/>
  <c r="J61" i="2"/>
  <c r="O53" i="2"/>
  <c r="R53" i="2"/>
  <c r="U53" i="2"/>
  <c r="D62" i="2"/>
  <c r="J62" i="2"/>
  <c r="O54" i="2"/>
  <c r="R54" i="2"/>
  <c r="U54" i="2"/>
  <c r="D64" i="2"/>
  <c r="G64" i="2"/>
  <c r="J64" i="2"/>
  <c r="O56" i="2"/>
  <c r="R56" i="2"/>
  <c r="U56" i="2"/>
  <c r="D65" i="2"/>
  <c r="G65" i="2"/>
  <c r="J65" i="2"/>
  <c r="O57" i="2"/>
  <c r="R57" i="2"/>
  <c r="U57" i="2"/>
  <c r="O58" i="2"/>
  <c r="R58" i="2"/>
  <c r="U58" i="2"/>
  <c r="D67" i="2"/>
  <c r="G67" i="2"/>
  <c r="J67" i="2"/>
  <c r="O59" i="2"/>
  <c r="R59" i="2"/>
  <c r="U59" i="2"/>
  <c r="K8" i="8"/>
  <c r="K5" i="8"/>
  <c r="H8" i="8"/>
  <c r="H92" i="8"/>
  <c r="E85" i="8"/>
  <c r="H85" i="8"/>
  <c r="K85" i="8"/>
  <c r="E86" i="8"/>
  <c r="E78" i="8"/>
  <c r="H78" i="8"/>
  <c r="E77" i="8"/>
  <c r="E73" i="8"/>
  <c r="K73" i="8"/>
  <c r="E74" i="8"/>
  <c r="K74" i="8"/>
  <c r="E65" i="8"/>
  <c r="E21" i="8"/>
  <c r="E20" i="8"/>
  <c r="K30" i="8" l="1"/>
  <c r="K29" i="8"/>
  <c r="K52" i="8"/>
  <c r="H62" i="8"/>
  <c r="H57" i="8"/>
  <c r="E19" i="8"/>
  <c r="O17" i="2"/>
  <c r="G23" i="2"/>
  <c r="G21" i="2"/>
  <c r="G20" i="2"/>
  <c r="D72" i="2"/>
  <c r="E63" i="8"/>
  <c r="R14" i="2"/>
  <c r="G70" i="2"/>
  <c r="H75" i="8" l="1"/>
  <c r="O5" i="2" l="1"/>
  <c r="O6" i="2"/>
  <c r="O7" i="2"/>
  <c r="O9" i="2"/>
  <c r="O10" i="2"/>
  <c r="O11" i="2"/>
  <c r="O12" i="2"/>
  <c r="O13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60" i="2"/>
  <c r="U60" i="2"/>
  <c r="R60" i="2"/>
  <c r="U31" i="2"/>
  <c r="R31" i="2"/>
  <c r="U30" i="2"/>
  <c r="R30" i="2"/>
  <c r="U29" i="2"/>
  <c r="R29" i="2"/>
  <c r="U28" i="2"/>
  <c r="R28" i="2"/>
  <c r="U27" i="2"/>
  <c r="U26" i="2"/>
  <c r="R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R18" i="2"/>
  <c r="U16" i="2"/>
  <c r="R16" i="2"/>
  <c r="U15" i="2"/>
  <c r="R15" i="2"/>
  <c r="U14" i="2"/>
  <c r="U13" i="2"/>
  <c r="U12" i="2"/>
  <c r="R12" i="2"/>
  <c r="U11" i="2"/>
  <c r="R11" i="2"/>
  <c r="U10" i="2"/>
  <c r="R10" i="2"/>
  <c r="U9" i="2"/>
  <c r="R9" i="2"/>
  <c r="U7" i="2"/>
  <c r="R7" i="2"/>
  <c r="U6" i="2"/>
  <c r="U5" i="2"/>
  <c r="R5" i="2"/>
  <c r="J75" i="2"/>
  <c r="G75" i="2"/>
  <c r="D75" i="2"/>
  <c r="J74" i="2"/>
  <c r="G74" i="2"/>
  <c r="D74" i="2"/>
  <c r="J73" i="2"/>
  <c r="G73" i="2"/>
  <c r="D73" i="2"/>
  <c r="J71" i="2"/>
  <c r="G71" i="2"/>
  <c r="D71" i="2"/>
  <c r="J70" i="2"/>
  <c r="D70" i="2"/>
  <c r="G69" i="2"/>
  <c r="D69" i="2"/>
  <c r="J68" i="2"/>
  <c r="G68" i="2"/>
  <c r="D68" i="2"/>
  <c r="D28" i="2"/>
  <c r="D27" i="2"/>
  <c r="D26" i="2"/>
  <c r="J25" i="2"/>
  <c r="D25" i="2"/>
  <c r="D24" i="2"/>
  <c r="D23" i="2"/>
  <c r="D22" i="2"/>
  <c r="J21" i="2"/>
  <c r="D21" i="2"/>
  <c r="J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J7" i="2"/>
  <c r="G7" i="2"/>
  <c r="D7" i="2"/>
  <c r="D6" i="2"/>
  <c r="D5" i="2"/>
  <c r="V23" i="8"/>
  <c r="S23" i="8"/>
  <c r="P23" i="8"/>
  <c r="V22" i="8"/>
  <c r="S22" i="8"/>
  <c r="P22" i="8"/>
  <c r="V20" i="8"/>
  <c r="S20" i="8"/>
  <c r="P20" i="8"/>
  <c r="V19" i="8"/>
  <c r="S19" i="8"/>
  <c r="P19" i="8"/>
  <c r="V18" i="8"/>
  <c r="S18" i="8"/>
  <c r="P18" i="8"/>
  <c r="V16" i="8"/>
  <c r="S16" i="8"/>
  <c r="P16" i="8"/>
  <c r="V15" i="8"/>
  <c r="S15" i="8"/>
  <c r="P15" i="8"/>
  <c r="V14" i="8"/>
  <c r="S14" i="8"/>
  <c r="P14" i="8"/>
  <c r="V9" i="8"/>
  <c r="S9" i="8"/>
  <c r="P9" i="8"/>
  <c r="V8" i="8"/>
  <c r="S8" i="8"/>
  <c r="P8" i="8"/>
  <c r="V12" i="8"/>
  <c r="S12" i="8"/>
  <c r="P12" i="8"/>
  <c r="V11" i="8"/>
  <c r="S11" i="8"/>
  <c r="P11" i="8"/>
  <c r="V10" i="8"/>
  <c r="S10" i="8"/>
  <c r="P10" i="8"/>
  <c r="V7" i="8"/>
  <c r="S7" i="8"/>
  <c r="P7" i="8"/>
  <c r="V6" i="8"/>
  <c r="S6" i="8"/>
  <c r="P6" i="8"/>
  <c r="V5" i="8"/>
  <c r="S5" i="8"/>
  <c r="P5" i="8"/>
  <c r="K95" i="8"/>
  <c r="H95" i="8"/>
  <c r="K94" i="8"/>
  <c r="H94" i="8"/>
  <c r="K91" i="8"/>
  <c r="H91" i="8"/>
  <c r="E89" i="8"/>
  <c r="E88" i="8"/>
  <c r="E84" i="8"/>
  <c r="K83" i="8"/>
  <c r="H83" i="8"/>
  <c r="E83" i="8"/>
  <c r="E81" i="8"/>
  <c r="K80" i="8"/>
  <c r="H80" i="8"/>
  <c r="E80" i="8"/>
  <c r="E79" i="8"/>
  <c r="K76" i="8"/>
  <c r="H76" i="8"/>
  <c r="E76" i="8"/>
  <c r="K75" i="8"/>
  <c r="E75" i="8"/>
  <c r="K72" i="8"/>
  <c r="H72" i="8"/>
  <c r="E72" i="8"/>
  <c r="K70" i="8"/>
  <c r="H70" i="8"/>
  <c r="K69" i="8"/>
  <c r="H69" i="8"/>
  <c r="E67" i="8"/>
  <c r="E66" i="8"/>
  <c r="E64" i="8"/>
  <c r="E62" i="8"/>
  <c r="E61" i="8"/>
  <c r="K60" i="8"/>
  <c r="K59" i="8"/>
  <c r="H59" i="8"/>
  <c r="E59" i="8"/>
  <c r="E57" i="8"/>
  <c r="K56" i="8"/>
  <c r="H56" i="8"/>
  <c r="E56" i="8"/>
  <c r="K55" i="8"/>
  <c r="E54" i="8"/>
  <c r="E52" i="8"/>
  <c r="K51" i="8"/>
  <c r="H51" i="8"/>
  <c r="E51" i="8"/>
  <c r="K50" i="8"/>
  <c r="H50" i="8"/>
  <c r="E50" i="8"/>
  <c r="K49" i="8"/>
  <c r="H49" i="8"/>
  <c r="E49" i="8"/>
  <c r="K47" i="8"/>
  <c r="H47" i="8"/>
  <c r="E47" i="8"/>
  <c r="K46" i="8"/>
  <c r="H46" i="8"/>
  <c r="E46" i="8"/>
  <c r="K44" i="8"/>
  <c r="H44" i="8"/>
  <c r="E44" i="8"/>
  <c r="K43" i="8"/>
  <c r="H43" i="8"/>
  <c r="E43" i="8"/>
  <c r="K41" i="8"/>
  <c r="H41" i="8"/>
  <c r="E41" i="8"/>
  <c r="K40" i="8"/>
  <c r="H40" i="8"/>
  <c r="E40" i="8"/>
  <c r="K38" i="8"/>
  <c r="H38" i="8"/>
  <c r="E38" i="8"/>
  <c r="K37" i="8"/>
  <c r="H37" i="8"/>
  <c r="E37" i="8"/>
  <c r="E35" i="8"/>
  <c r="E34" i="8"/>
  <c r="E33" i="8"/>
  <c r="E32" i="8"/>
  <c r="H30" i="8"/>
  <c r="E30" i="8"/>
  <c r="H29" i="8"/>
  <c r="E29" i="8"/>
  <c r="H27" i="8"/>
  <c r="H26" i="8"/>
  <c r="H24" i="8"/>
  <c r="E24" i="8"/>
  <c r="E23" i="8"/>
  <c r="E22" i="8"/>
  <c r="H18" i="8"/>
  <c r="E18" i="8"/>
  <c r="E17" i="8"/>
  <c r="K16" i="8"/>
  <c r="H16" i="8"/>
  <c r="E16" i="8"/>
  <c r="K13" i="8"/>
  <c r="H13" i="8"/>
  <c r="E13" i="8"/>
  <c r="E9" i="8"/>
  <c r="E8" i="8"/>
  <c r="E7" i="8"/>
  <c r="H5" i="8"/>
  <c r="E5" i="8"/>
</calcChain>
</file>

<file path=xl/sharedStrings.xml><?xml version="1.0" encoding="utf-8"?>
<sst xmlns="http://schemas.openxmlformats.org/spreadsheetml/2006/main" count="435" uniqueCount="164">
  <si>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</si>
  <si>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</si>
  <si>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</si>
  <si>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</si>
  <si>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</si>
  <si>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</si>
  <si>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</si>
  <si>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</si>
  <si>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</si>
  <si>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</si>
  <si>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</si>
  <si>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</si>
  <si>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</si>
  <si>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</si>
  <si>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</si>
  <si>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</si>
  <si>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</si>
  <si>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</si>
  <si>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</si>
  <si>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</si>
  <si>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</si>
  <si>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</si>
  <si>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</si>
  <si>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</si>
  <si>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</si>
  <si>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</si>
  <si>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</si>
  <si>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</si>
  <si>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By Site HPSA Score</t>
  </si>
  <si>
    <t>By Site Type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</si>
  <si>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</si>
  <si>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</si>
  <si>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</si>
  <si>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</si>
  <si>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</si>
  <si>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</si>
  <si>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</si>
  <si>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</si>
  <si>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</si>
  <si>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</si>
  <si>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</si>
  <si>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</si>
  <si>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</si>
  <si>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</si>
  <si>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</si>
  <si>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</si>
  <si>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</si>
  <si>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</si>
  <si>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</si>
  <si>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</si>
  <si>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</si>
  <si>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</si>
  <si>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</si>
  <si>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</si>
  <si>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</si>
  <si>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</si>
  <si>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</si>
  <si>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</si>
  <si>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</si>
  <si>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</si>
  <si>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</si>
  <si>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</si>
  <si>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</si>
  <si>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</si>
  <si>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</si>
  <si>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</si>
  <si>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</si>
  <si>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</si>
  <si>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</si>
  <si>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</si>
  <si>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</si>
  <si>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</si>
  <si>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</si>
  <si>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</si>
  <si>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</si>
  <si>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</si>
  <si>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</si>
  <si>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</si>
  <si>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</si>
  <si>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</si>
  <si>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</si>
  <si>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</si>
  <si>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</si>
  <si>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</si>
  <si>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</si>
  <si>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</si>
  <si>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</si>
  <si>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</si>
  <si>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</si>
  <si>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</si>
  <si>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</si>
  <si>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</si>
  <si>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</si>
  <si>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</si>
  <si>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</si>
  <si>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</si>
  <si>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</si>
  <si>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</si>
  <si>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</si>
  <si>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</si>
  <si>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</si>
  <si>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</si>
  <si>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</si>
  <si>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</si>
  <si>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</si>
  <si>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</si>
  <si>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</si>
  <si>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</si>
  <si>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</si>
  <si>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</si>
  <si>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</si>
  <si>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</si>
  <si>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Federally Qualified Health Center (FQHC) Look-Alike</t>
  </si>
  <si>
    <t>Federally Qualified Health Centers (FQHC)</t>
  </si>
  <si>
    <t>Mobile Unit</t>
  </si>
  <si>
    <t>Private Practice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</si>
  <si>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</si>
  <si>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</si>
  <si>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</si>
  <si>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</si>
  <si>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</si>
  <si>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</si>
  <si>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</si>
  <si>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</si>
  <si>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</si>
  <si>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</si>
  <si>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</si>
  <si>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</si>
  <si>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</si>
  <si>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</si>
  <si>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</si>
  <si>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</si>
  <si>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</si>
  <si>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Does Not Wish to Disclose</t>
  </si>
  <si>
    <t>Applicant Information Category</t>
  </si>
  <si>
    <t>Applicant Information Subcategory</t>
  </si>
  <si>
    <t>Applicant Demographic Category</t>
  </si>
  <si>
    <t>Psychiatric Nurse Specialist</t>
  </si>
  <si>
    <t>Certified Registered Nurse Anesthetist</t>
  </si>
  <si>
    <t>Discipline Total</t>
  </si>
  <si>
    <t>Traditional NHSC LRP Category Percent Awarded (Total Awarded/Total Submitted)</t>
  </si>
  <si>
    <t>Total Traditional NHSC LRP  Submitted-Eligible</t>
  </si>
  <si>
    <t>Total Traditional NHSC LRP Awarded</t>
  </si>
  <si>
    <t>Total Program Counts</t>
  </si>
  <si>
    <t>Traditional NHSC LRP</t>
  </si>
  <si>
    <t>Two or More Races</t>
  </si>
  <si>
    <t>Other Race</t>
  </si>
  <si>
    <t>Obstetrics/Gynecology</t>
  </si>
  <si>
    <t>Other</t>
  </si>
  <si>
    <t>Mental Health &amp; Psychiatry</t>
  </si>
  <si>
    <t>Addiction Medicine</t>
  </si>
  <si>
    <t>Addiction Psychiatry</t>
  </si>
  <si>
    <t>Substance Use Disorder (SUD) Counselor</t>
  </si>
  <si>
    <t>AS</t>
  </si>
  <si>
    <t>By Site MCTA Score</t>
  </si>
  <si>
    <t>No MCTA</t>
  </si>
  <si>
    <t>By Site Rural Status</t>
  </si>
  <si>
    <t>Sex</t>
  </si>
  <si>
    <t>Not Selected Yet</t>
  </si>
  <si>
    <t>FY2025 NHSC LRP Applicant Information</t>
  </si>
  <si>
    <t>FY2025 NHSC LRP Applicant Demographic Information</t>
  </si>
  <si>
    <t>FY2025 NHSC LRP Applicant Site Attribute Information</t>
  </si>
  <si>
    <t>FY2025 NHSC LRP Applicant Location Site Information</t>
  </si>
  <si>
    <t>Hospital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</si>
</sst>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1" applyNumberFormat="1" applyFont="1" applyFill="1"/>
    <xf numFmtId="0" fontId="2" fillId="0" borderId="0" xfId="0" applyFont="1"/>
    <xf numFmtId="9" fontId="0" fillId="0" borderId="0" xfId="4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7" fillId="0" borderId="6" xfId="5" applyFont="1" applyFill="1" applyAlignment="1">
      <alignment vertical="top"/>
    </xf>
    <xf numFmtId="0" fontId="0" fillId="0" borderId="3" xfId="0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0" xfId="0" applyFill="1"/>
    <xf numFmtId="0" fontId="10" fillId="0" borderId="8" xfId="7" applyFont="1" applyAlignment="1"/>
    <xf numFmtId="0" fontId="10" fillId="0" borderId="8" xfId="7" applyFont="1"/>
    <xf numFmtId="0" fontId="9" fillId="3" borderId="8" xfId="7" applyFont="1" applyFill="1" applyAlignment="1">
      <alignment wrapText="1"/>
    </xf>
    <xf numFmtId="0" fontId="9" fillId="3" borderId="8" xfId="7" applyNumberFormat="1" applyFont="1" applyFill="1" applyAlignment="1">
      <alignment horizontal="left" wrapText="1"/>
    </xf>
    <xf numFmtId="0" fontId="9" fillId="3" borderId="8" xfId="7" applyFont="1" applyFill="1" applyAlignment="1">
      <alignment horizontal="left" wrapText="1"/>
    </xf>
    <xf numFmtId="0" fontId="11" fillId="2" borderId="7" xfId="6" applyFont="1" applyFill="1" applyAlignment="1">
      <alignment vertical="top"/>
    </xf>
    <xf numFmtId="0" fontId="10" fillId="0" borderId="8" xfId="7" applyFont="1" applyFill="1" applyAlignment="1">
      <alignment horizontal="left"/>
    </xf>
    <xf numFmtId="0" fontId="10" fillId="0" borderId="8" xfId="7" applyFont="1" applyAlignment="1">
      <alignment horizontal="left" wrapText="1"/>
    </xf>
    <xf numFmtId="1" fontId="0" fillId="0" borderId="0" xfId="0" applyNumberFormat="1"/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2" borderId="3" xfId="0" applyFont="1" applyFill="1" applyBorder="1" applyAlignment="1">
      <alignment horizontal="left" vertical="top"/>
    </xf>
    <xf numFmtId="0" fontId="13" fillId="0" borderId="1" xfId="4" applyNumberFormat="1" applyFont="1" applyFill="1" applyBorder="1" applyAlignment="1">
      <alignment horizontal="right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6" borderId="1" xfId="0" applyFont="1" applyFill="1" applyBorder="1"/>
    <xf numFmtId="0" fontId="13" fillId="5" borderId="1" xfId="0" applyFont="1" applyFill="1" applyBorder="1"/>
    <xf numFmtId="164" fontId="13" fillId="5" borderId="1" xfId="4" applyNumberFormat="1" applyFont="1" applyFill="1" applyBorder="1"/>
    <xf numFmtId="0" fontId="13" fillId="5" borderId="1" xfId="4" applyNumberFormat="1" applyFont="1" applyFill="1" applyBorder="1"/>
    <xf numFmtId="164" fontId="13" fillId="0" borderId="1" xfId="4" applyNumberFormat="1" applyFont="1" applyBorder="1"/>
    <xf numFmtId="0" fontId="13" fillId="0" borderId="1" xfId="4" applyNumberFormat="1" applyFont="1" applyBorder="1"/>
    <xf numFmtId="0" fontId="12" fillId="2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3" fillId="0" borderId="14" xfId="0" applyFont="1" applyBorder="1"/>
    <xf numFmtId="164" fontId="13" fillId="0" borderId="14" xfId="4" applyNumberFormat="1" applyFont="1" applyFill="1" applyBorder="1" applyAlignment="1">
      <alignment horizontal="right"/>
    </xf>
    <xf numFmtId="1" fontId="13" fillId="0" borderId="1" xfId="4" applyNumberFormat="1" applyFont="1" applyFill="1" applyBorder="1" applyAlignment="1">
      <alignment horizontal="left"/>
    </xf>
    <xf numFmtId="0" fontId="13" fillId="0" borderId="1" xfId="4" applyNumberFormat="1" applyFont="1" applyFill="1" applyBorder="1" applyAlignment="1">
      <alignment horizontal="left"/>
    </xf>
    <xf numFmtId="0" fontId="13" fillId="2" borderId="15" xfId="0" applyFont="1" applyFill="1" applyBorder="1"/>
    <xf numFmtId="164" fontId="13" fillId="2" borderId="15" xfId="4" applyNumberFormat="1" applyFont="1" applyFill="1" applyBorder="1" applyAlignment="1">
      <alignment horizontal="right"/>
    </xf>
    <xf numFmtId="1" fontId="13" fillId="2" borderId="15" xfId="4" applyNumberFormat="1" applyFont="1" applyFill="1" applyBorder="1"/>
    <xf numFmtId="1" fontId="13" fillId="2" borderId="15" xfId="4" applyNumberFormat="1" applyFont="1" applyFill="1" applyBorder="1" applyAlignment="1">
      <alignment horizontal="right"/>
    </xf>
    <xf numFmtId="0" fontId="13" fillId="2" borderId="15" xfId="4" applyNumberFormat="1" applyFont="1" applyFill="1" applyBorder="1"/>
    <xf numFmtId="164" fontId="13" fillId="2" borderId="1" xfId="4" applyNumberFormat="1" applyFont="1" applyFill="1" applyBorder="1" applyAlignment="1">
      <alignment horizontal="right" vertical="top"/>
    </xf>
    <xf numFmtId="1" fontId="13" fillId="2" borderId="1" xfId="4" applyNumberFormat="1" applyFont="1" applyFill="1" applyBorder="1" applyAlignment="1">
      <alignment horizontal="left" vertical="top"/>
    </xf>
    <xf numFmtId="1" fontId="13" fillId="2" borderId="1" xfId="4" applyNumberFormat="1" applyFont="1" applyFill="1" applyBorder="1" applyAlignment="1">
      <alignment horizontal="right"/>
    </xf>
    <xf numFmtId="164" fontId="13" fillId="2" borderId="1" xfId="4" applyNumberFormat="1" applyFont="1" applyFill="1" applyBorder="1" applyAlignment="1">
      <alignment horizontal="right"/>
    </xf>
    <xf numFmtId="0" fontId="13" fillId="2" borderId="1" xfId="4" applyNumberFormat="1" applyFont="1" applyFill="1" applyBorder="1" applyAlignment="1">
      <alignment horizontal="left" vertical="top"/>
    </xf>
    <xf numFmtId="0" fontId="9" fillId="3" borderId="2" xfId="7" applyFont="1" applyFill="1" applyBorder="1" applyAlignment="1">
      <alignment wrapText="1"/>
    </xf>
    <xf numFmtId="0" fontId="9" fillId="3" borderId="3" xfId="7" applyFont="1" applyFill="1" applyBorder="1" applyAlignment="1">
      <alignment wrapText="1"/>
    </xf>
    <xf numFmtId="0" fontId="9" fillId="3" borderId="4" xfId="7" applyFont="1" applyFill="1" applyBorder="1" applyAlignment="1">
      <alignment wrapText="1"/>
    </xf>
    <xf numFmtId="0" fontId="9" fillId="3" borderId="3" xfId="7" applyNumberFormat="1" applyFont="1" applyFill="1" applyBorder="1" applyAlignment="1">
      <alignment horizontal="left" wrapText="1"/>
    </xf>
    <xf numFmtId="0" fontId="9" fillId="3" borderId="4" xfId="7" applyFont="1" applyFill="1" applyBorder="1" applyAlignment="1">
      <alignment horizontal="left" wrapText="1"/>
    </xf>
    <xf numFmtId="0" fontId="7" fillId="0" borderId="0" xfId="5" applyFont="1" applyFill="1" applyBorder="1" applyAlignment="1">
      <alignment vertical="top"/>
    </xf>
    <xf numFmtId="0" fontId="9" fillId="2" borderId="2" xfId="6" applyFont="1" applyFill="1" applyBorder="1" applyAlignment="1">
      <alignment vertical="top"/>
    </xf>
    <xf numFmtId="0" fontId="9" fillId="2" borderId="3" xfId="6" applyFont="1" applyFill="1" applyBorder="1" applyAlignment="1">
      <alignment vertical="top"/>
    </xf>
    <xf numFmtId="0" fontId="9" fillId="2" borderId="4" xfId="6" applyFont="1" applyFill="1" applyBorder="1" applyAlignment="1">
      <alignment vertical="top"/>
    </xf>
    <xf numFmtId="0" fontId="12" fillId="2" borderId="1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1" fillId="0" borderId="4" xfId="0" applyFont="1" applyBorder="1" applyAlignment="1">
      <alignment horizontal="left"/>
    </xf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Border="1" applyAlignment="1">
      <alignment horizontal="left"/>
    </xf>
    <xf numFmtId="0" fontId="13" fillId="0" borderId="5" xfId="0" applyFont="1" applyBorder="1"/>
    <xf numFmtId="0" fontId="13" fillId="0" borderId="5" xfId="4" applyNumberFormat="1" applyFont="1" applyFill="1" applyBorder="1"/>
    <xf numFmtId="0" fontId="4" fillId="0" borderId="0" xfId="5" applyFill="1" applyBorder="1" applyAlignment="1">
      <alignment vertical="top"/>
    </xf>
    <xf numFmtId="0" fontId="11" fillId="2" borderId="2" xfId="6" applyFont="1" applyFill="1" applyBorder="1" applyAlignment="1">
      <alignment vertical="top"/>
    </xf>
    <xf numFmtId="0" fontId="11" fillId="2" borderId="3" xfId="6" applyFont="1" applyFill="1" applyBorder="1" applyAlignment="1">
      <alignment vertical="top"/>
    </xf>
    <xf numFmtId="0" fontId="11" fillId="2" borderId="4" xfId="6" applyFont="1" applyFill="1" applyBorder="1" applyAlignment="1">
      <alignment vertical="top"/>
    </xf>
    <xf numFmtId="0" fontId="12" fillId="2" borderId="15" xfId="0" applyFont="1" applyFill="1" applyBorder="1" applyAlignment="1">
      <alignment horizontal="left"/>
    </xf>
    <xf numFmtId="164" fontId="12" fillId="2" borderId="15" xfId="0" applyNumberFormat="1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3" fillId="0" borderId="14" xfId="4" applyNumberFormat="1" applyFont="1" applyFill="1" applyBorder="1"/>
    <xf numFmtId="1" fontId="13" fillId="0" borderId="14" xfId="4" applyNumberFormat="1" applyFont="1" applyFill="1" applyBorder="1"/>
    <xf numFmtId="1" fontId="13" fillId="0" borderId="14" xfId="4" applyNumberFormat="1" applyFont="1" applyFill="1" applyBorder="1" applyAlignment="1">
      <alignment horizontal="right"/>
    </xf>
    <xf numFmtId="0" fontId="14" fillId="0" borderId="1" xfId="0" applyFont="1" applyBorder="1"/>
    <xf numFmtId="0" fontId="15" fillId="0" borderId="10" xfId="0" applyFont="1" applyBorder="1" applyAlignment="1">
      <alignment vertical="top"/>
    </xf>
    <xf numFmtId="0" fontId="15" fillId="0" borderId="1" xfId="0" applyFont="1" applyBorder="1"/>
    <xf numFmtId="164" fontId="15" fillId="0" borderId="1" xfId="4" applyNumberFormat="1" applyFont="1" applyFill="1" applyBorder="1" applyAlignment="1">
      <alignment horizontal="right"/>
    </xf>
    <xf numFmtId="1" fontId="15" fillId="0" borderId="1" xfId="4" applyNumberFormat="1" applyFont="1" applyFill="1" applyBorder="1"/>
    <xf numFmtId="1" fontId="15" fillId="0" borderId="1" xfId="4" applyNumberFormat="1" applyFont="1" applyFill="1" applyBorder="1" applyAlignment="1">
      <alignment horizontal="right"/>
    </xf>
    <xf numFmtId="0" fontId="15" fillId="0" borderId="1" xfId="4" applyNumberFormat="1" applyFont="1" applyFill="1" applyBorder="1"/>
    <xf numFmtId="1" fontId="13" fillId="0" borderId="4" xfId="0" applyNumberFormat="1" applyFont="1" applyBorder="1" applyAlignment="1">
      <alignment horizontal="left"/>
    </xf>
    <xf numFmtId="0" fontId="16" fillId="0" borderId="1" xfId="4" applyNumberFormat="1" applyFont="1" applyFill="1" applyBorder="1"/>
    <xf numFmtId="0" fontId="12" fillId="2" borderId="2" xfId="0" applyFont="1" applyFill="1" applyBorder="1" applyAlignment="1">
      <alignment horizontal="left"/>
    </xf>
    <xf numFmtId="164" fontId="13" fillId="0" borderId="1" xfId="4" applyNumberFormat="1" applyFont="1" applyBorder="1" applyAlignment="1">
      <alignment horizontal="right"/>
    </xf>
    <xf numFmtId="164" fontId="13" fillId="0" borderId="2" xfId="4" applyNumberFormat="1" applyFont="1" applyBorder="1" applyAlignment="1">
      <alignment horizontal="right"/>
    </xf>
    <xf numFmtId="164" fontId="13" fillId="0" borderId="2" xfId="4" applyNumberFormat="1" applyFont="1" applyFill="1" applyBorder="1" applyAlignment="1">
      <alignment horizontal="right"/>
    </xf>
    <xf numFmtId="0" fontId="16" fillId="0" borderId="1" xfId="0" applyFont="1" applyBorder="1"/>
    <xf numFmtId="164" fontId="16" fillId="0" borderId="1" xfId="4" applyNumberFormat="1" applyFont="1" applyFill="1" applyBorder="1" applyAlignment="1">
      <alignment horizontal="right"/>
    </xf>
    <xf numFmtId="164" fontId="16" fillId="0" borderId="2" xfId="4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left" vertical="top"/>
    </xf>
    <xf numFmtId="0" fontId="17" fillId="2" borderId="4" xfId="0" applyFont="1" applyFill="1" applyBorder="1" applyAlignment="1">
      <alignment horizontal="left" vertical="top"/>
    </xf>
    <xf numFmtId="0" fontId="18" fillId="2" borderId="3" xfId="0" applyFont="1" applyFill="1" applyBorder="1" applyAlignment="1">
      <alignment horizontal="left" vertical="top"/>
    </xf>
    <xf numFmtId="0" fontId="14" fillId="0" borderId="4" xfId="0" applyFont="1" applyBorder="1" applyAlignment="1">
      <alignment vertical="top"/>
    </xf>
    <xf numFmtId="164" fontId="14" fillId="0" borderId="1" xfId="4" applyNumberFormat="1" applyFont="1" applyFill="1" applyBorder="1"/>
    <xf numFmtId="0" fontId="14" fillId="5" borderId="1" xfId="0" applyFont="1" applyFill="1" applyBorder="1" applyAlignment="1">
      <alignment vertical="top"/>
    </xf>
    <xf numFmtId="0" fontId="14" fillId="0" borderId="1" xfId="4" applyNumberFormat="1" applyFont="1" applyFill="1" applyBorder="1"/>
    <xf numFmtId="0" fontId="18" fillId="2" borderId="4" xfId="0" applyFont="1" applyFill="1" applyBorder="1" applyAlignment="1">
      <alignment horizontal="left" vertical="top"/>
    </xf>
    <xf numFmtId="0" fontId="14" fillId="0" borderId="9" xfId="0" applyFont="1" applyBorder="1" applyAlignment="1">
      <alignment vertical="top"/>
    </xf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95" totalsRowShown="0" headerRowDxfId="63" dataDxfId="62" tableBorderDxfId="61" headerRowCellStyle="Heading 3" dataCellStyle="Percent">
  <autoFilter ref="A3:K9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60"/>
    <tableColumn id="2" xr3:uid="{00000000-0010-0000-0000-000002000000}" name="Applicant Information Subcategory" dataDxfId="59"/>
    <tableColumn id="3" xr3:uid="{00000000-0010-0000-0000-000003000000}" name="Total Traditional NHSC LRP  Submitted-Eligible" dataDxfId="58"/>
    <tableColumn id="4" xr3:uid="{00000000-0010-0000-0000-000004000000}" name="Total Traditional NHSC LRP Awarded" dataDxfId="57"/>
    <tableColumn id="5" xr3:uid="{00000000-0010-0000-0000-000005000000}" name="Traditional NHSC LRP Category Percent Awarded (Total Awarded/Total Submitted)" dataDxfId="56" dataCellStyle="Percent">
      <calculatedColumnFormula>D4/C4</calculatedColumnFormula>
    </tableColumn>
    <tableColumn id="6" xr3:uid="{00000000-0010-0000-0000-000006000000}" name="Total RC LRP Submitted-Eligible" dataDxfId="55" dataCellStyle="Percent"/>
    <tableColumn id="7" xr3:uid="{00000000-0010-0000-0000-000007000000}" name="Total RC LRP Awarded" dataDxfId="54" dataCellStyle="Percent"/>
    <tableColumn id="8" xr3:uid="{00000000-0010-0000-0000-000008000000}" name="RC LRP Category Percent Awarded (Total Awarded/Total Submitted)" dataDxfId="53" dataCellStyle="Percent">
      <calculatedColumnFormula>G4/F4</calculatedColumnFormula>
    </tableColumn>
    <tableColumn id="9" xr3:uid="{00000000-0010-0000-0000-000009000000}" name="Total SUD LRP Submitted-Eligible" dataDxfId="52" dataCellStyle="Percent"/>
    <tableColumn id="10" xr3:uid="{00000000-0010-0000-0000-00000A000000}" name="Total SUD LRP Awarded" dataDxfId="51" dataCellStyle="Percent"/>
    <tableColumn id="11" xr3:uid="{00000000-0010-0000-0000-00000B000000}" name="SUD LRP Category Percent Awarded (Total Awarded/Total Submitted)" dataDxfId="50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headerRowDxfId="49" dataDxfId="48" tableBorderDxfId="47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 dataDxfId="46" totalsRowDxfId="45"/>
    <tableColumn id="2" xr3:uid="{00000000-0010-0000-0100-000002000000}" name="Total Traditional NHSC LRP  Submitted-Eligible" dataDxfId="44" totalsRowDxfId="43"/>
    <tableColumn id="3" xr3:uid="{00000000-0010-0000-0100-000003000000}" name="Total Traditional NHSC LRP Awarded" totalsRowFunction="custom" dataDxfId="42" totalsRowDxfId="41">
      <totalsRowFormula>SUM(O22:O23)</totalsRowFormula>
    </tableColumn>
    <tableColumn id="4" xr3:uid="{00000000-0010-0000-0100-000004000000}" name="Traditional NHSC LRP Category Percent Awarded (Total Awarded/Total Submitted)" dataDxfId="40" totalsRowDxfId="39" dataCellStyle="Percent">
      <calculatedColumnFormula>O4/N4</calculatedColumnFormula>
    </tableColumn>
    <tableColumn id="5" xr3:uid="{00000000-0010-0000-0100-000005000000}" name="Total RC LRP Submitted-Eligible" dataDxfId="38" totalsRowDxfId="37" dataCellStyle="Percent"/>
    <tableColumn id="6" xr3:uid="{00000000-0010-0000-0100-000006000000}" name="Total RC LRP Awarded" totalsRowFunction="custom" dataDxfId="36" totalsRowDxfId="35" dataCellStyle="Percent">
      <totalsRowFormula>SUM(R22:R23)</totalsRowFormula>
    </tableColumn>
    <tableColumn id="7" xr3:uid="{00000000-0010-0000-0100-000007000000}" name="RC LRP Category Percent Awarded (Total Awarded/Total Submitted)" dataDxfId="34" totalsRowDxfId="33" dataCellStyle="Percent">
      <calculatedColumnFormula>R4/Q4</calculatedColumnFormula>
    </tableColumn>
    <tableColumn id="8" xr3:uid="{00000000-0010-0000-0100-000008000000}" name="Total SUD LRP Submitted-Eligible" dataDxfId="32" totalsRowDxfId="31" dataCellStyle="Percent"/>
    <tableColumn id="9" xr3:uid="{00000000-0010-0000-0100-000009000000}" name="Total SUD LRP Awarded" totalsRowFunction="custom" dataDxfId="30" totalsRowDxfId="29" dataCellStyle="Percent">
      <totalsRowFormula>SUM(U22+U23)</totalsRowFormula>
    </tableColumn>
    <tableColumn id="10" xr3:uid="{00000000-0010-0000-0100-00000A000000}" name="SUD LRP Category Percent Awarded (Total Awarded/Total Submitted)" dataDxfId="28" totalsRow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75" totalsRowShown="0" headerRowDxfId="26" dataDxfId="25" tableBorderDxfId="24" totalsRowBorderDxfId="23" headerRowCellStyle="Heading 3" dataCellStyle="Percent">
  <autoFilter ref="A3:J75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otal Traditional NHSC LRP  Submitted-Eligible" dataDxfId="21"/>
    <tableColumn id="3" xr3:uid="{00000000-0010-0000-0200-000003000000}" name="Total 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60" totalsRowShown="0" headerRowDxfId="12" dataDxfId="11" tableBorderDxfId="10" headerRowCellStyle="Heading 3">
  <autoFilter ref="L3:U6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otal Traditional NHSC LRP  Submitted-Eligible" dataDxfId="8"/>
    <tableColumn id="3" xr3:uid="{00000000-0010-0000-0300-000003000000}" name="Total 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8"/>
  <sheetViews>
    <sheetView topLeftCell="M4" zoomScale="70" zoomScaleNormal="70" workbookViewId="0">
      <selection activeCell="N23" sqref="N23"/>
    </sheetView>
  </sheetViews>
  <sheetFormatPr defaultRowHeight="14.5" x14ac:dyDescent="0.35"/>
  <cols>
    <col min="1" max="1" width="42.90625" style="1" customWidth="1"/>
    <col min="2" max="2" width="36.81640625" customWidth="1"/>
    <col min="3" max="3" width="23.26953125" customWidth="1"/>
    <col min="4" max="4" width="17.81640625" customWidth="1"/>
    <col min="5" max="5" width="26.90625" customWidth="1"/>
    <col min="6" max="6" width="22.54296875" customWidth="1"/>
    <col min="7" max="7" width="17.90625" style="6" customWidth="1"/>
    <col min="8" max="8" width="27.08984375" style="6" customWidth="1"/>
    <col min="9" max="9" width="24.36328125" customWidth="1"/>
    <col min="10" max="10" width="17.90625" customWidth="1"/>
    <col min="11" max="11" width="22.54296875" style="6" customWidth="1"/>
    <col min="12" max="12" width="7.1796875" customWidth="1"/>
    <col min="13" max="13" width="36.81640625" customWidth="1"/>
    <col min="14" max="14" width="17" customWidth="1"/>
    <col min="15" max="15" width="16.1796875" customWidth="1"/>
    <col min="16" max="16" width="23.90625" customWidth="1"/>
    <col min="17" max="17" width="19.54296875" customWidth="1"/>
    <col min="18" max="18" width="16.90625" customWidth="1"/>
    <col min="19" max="19" width="25.6328125" customWidth="1"/>
    <col min="20" max="20" width="18.1796875" customWidth="1"/>
    <col min="21" max="21" width="16.26953125" customWidth="1"/>
    <col min="22" max="22" width="25.81640625" customWidth="1"/>
    <col min="23" max="23" width="7.81640625" style="2" customWidth="1"/>
    <col min="24" max="24" width="32.1796875" customWidth="1"/>
    <col min="25" max="25" width="20.453125" customWidth="1"/>
    <col min="26" max="29" width="17.1796875" customWidth="1"/>
    <col min="30" max="30" width="17.1796875" style="6" customWidth="1"/>
    <col min="31" max="32" width="17.1796875" customWidth="1"/>
    <col min="33" max="33" width="17.1796875" style="6" customWidth="1"/>
    <col min="35" max="35" width="16.54296875" customWidth="1"/>
    <col min="36" max="36" width="21.81640625" customWidth="1"/>
    <col min="37" max="37" width="16.7265625" customWidth="1"/>
    <col min="38" max="38" width="20.26953125" customWidth="1"/>
    <col min="39" max="39" width="20.36328125" customWidth="1"/>
    <col min="40" max="40" width="19.54296875" customWidth="1"/>
    <col min="41" max="41" width="22.7265625" customWidth="1"/>
    <col min="42" max="42" width="19.453125" customWidth="1"/>
    <col min="43" max="43" width="20.453125" customWidth="1"/>
    <col min="44" max="44" width="21.7265625" customWidth="1"/>
  </cols>
  <sheetData>
    <row r="1" spans="1:33" ht="20" thickBot="1" x14ac:dyDescent="0.4">
      <c r="A1" s="8" t="s">
        <v>159</v>
      </c>
      <c r="B1" s="11"/>
      <c r="C1" s="66"/>
      <c r="D1" s="66"/>
      <c r="E1" s="66"/>
      <c r="F1" s="66"/>
      <c r="G1" s="66"/>
      <c r="H1" s="66"/>
      <c r="I1" s="66"/>
      <c r="J1" s="66"/>
      <c r="K1" s="66"/>
      <c r="M1" s="8" t="s">
        <v>160</v>
      </c>
      <c r="N1" s="66"/>
      <c r="O1" s="66"/>
      <c r="P1" s="66"/>
      <c r="Q1" s="66"/>
      <c r="R1" s="66"/>
      <c r="S1" s="66"/>
      <c r="T1" s="66"/>
      <c r="U1" s="66"/>
      <c r="V1" s="66"/>
      <c r="W1"/>
      <c r="AD1"/>
      <c r="AG1"/>
    </row>
    <row r="2" spans="1:33" ht="17.5" thickTop="1" x14ac:dyDescent="0.35">
      <c r="A2" s="13"/>
      <c r="B2" s="9"/>
      <c r="C2" s="67" t="s">
        <v>144</v>
      </c>
      <c r="D2" s="68"/>
      <c r="E2" s="69"/>
      <c r="F2" s="67" t="s">
        <v>121</v>
      </c>
      <c r="G2" s="68"/>
      <c r="H2" s="69"/>
      <c r="I2" s="67" t="s">
        <v>122</v>
      </c>
      <c r="J2" s="68"/>
      <c r="K2" s="69"/>
      <c r="M2" s="10"/>
      <c r="N2" s="67" t="s">
        <v>144</v>
      </c>
      <c r="O2" s="68"/>
      <c r="P2" s="69"/>
      <c r="Q2" s="67" t="s">
        <v>121</v>
      </c>
      <c r="R2" s="68"/>
      <c r="S2" s="69"/>
      <c r="T2" s="67" t="s">
        <v>122</v>
      </c>
      <c r="U2" s="68"/>
      <c r="V2" s="69"/>
      <c r="W2"/>
      <c r="AD2"/>
      <c r="AG2"/>
    </row>
    <row r="3" spans="1:33" ht="85.5" thickBot="1" x14ac:dyDescent="0.45">
      <c r="A3" s="15" t="s">
        <v>134</v>
      </c>
      <c r="B3" s="16" t="s">
        <v>135</v>
      </c>
      <c r="C3" s="61" t="s">
        <v>141</v>
      </c>
      <c r="D3" s="62" t="s">
        <v>142</v>
      </c>
      <c r="E3" s="63" t="s">
        <v>140</v>
      </c>
      <c r="F3" s="61" t="s">
        <v>125</v>
      </c>
      <c r="G3" s="64" t="s">
        <v>126</v>
      </c>
      <c r="H3" s="65" t="s">
        <v>127</v>
      </c>
      <c r="I3" s="61" t="s">
        <v>130</v>
      </c>
      <c r="J3" s="62" t="s">
        <v>129</v>
      </c>
      <c r="K3" s="65" t="s">
        <v>128</v>
      </c>
      <c r="L3" s="4"/>
      <c r="M3" s="75" t="s">
        <v>136</v>
      </c>
      <c r="N3" s="61" t="s">
        <v>141</v>
      </c>
      <c r="O3" s="62" t="s">
        <v>142</v>
      </c>
      <c r="P3" s="63" t="s">
        <v>140</v>
      </c>
      <c r="Q3" s="61" t="s">
        <v>125</v>
      </c>
      <c r="R3" s="64" t="s">
        <v>126</v>
      </c>
      <c r="S3" s="65" t="s">
        <v>127</v>
      </c>
      <c r="T3" s="61" t="s">
        <v>130</v>
      </c>
      <c r="U3" s="62" t="s">
        <v>129</v>
      </c>
      <c r="V3" s="65" t="s">
        <v>128</v>
      </c>
      <c r="W3"/>
      <c r="AD3"/>
      <c r="AG3"/>
    </row>
    <row r="4" spans="1:33" ht="15.5" x14ac:dyDescent="0.35">
      <c r="A4" s="24" t="s">
        <v>143</v>
      </c>
      <c r="B4" s="25"/>
      <c r="C4" s="51"/>
      <c r="D4" s="51"/>
      <c r="E4" s="52"/>
      <c r="F4" s="53"/>
      <c r="G4" s="54"/>
      <c r="H4" s="52"/>
      <c r="I4" s="55"/>
      <c r="J4" s="55"/>
      <c r="K4" s="52"/>
      <c r="M4" s="32" t="s">
        <v>9</v>
      </c>
      <c r="N4" s="70"/>
      <c r="O4" s="70"/>
      <c r="P4" s="71"/>
      <c r="Q4" s="72"/>
      <c r="R4" s="72"/>
      <c r="S4" s="72"/>
      <c r="T4" s="72"/>
      <c r="U4" s="72"/>
      <c r="V4" s="72"/>
      <c r="W4"/>
      <c r="AD4"/>
      <c r="AG4"/>
    </row>
    <row r="5" spans="1:33" ht="15.5" x14ac:dyDescent="0.35">
      <c r="A5" s="35" t="s">
        <v>25</v>
      </c>
      <c r="B5" s="26"/>
      <c r="C5" s="26">
        <v>6354</v>
      </c>
      <c r="D5" s="96">
        <v>4364</v>
      </c>
      <c r="E5" s="27">
        <f>D5/C5</f>
        <v>0.68681145734970095</v>
      </c>
      <c r="F5" s="28">
        <v>777</v>
      </c>
      <c r="G5" s="29">
        <v>672</v>
      </c>
      <c r="H5" s="30">
        <f>G5/F5</f>
        <v>0.86486486486486491</v>
      </c>
      <c r="I5" s="31">
        <v>709</v>
      </c>
      <c r="J5" s="31">
        <v>541</v>
      </c>
      <c r="K5" s="27">
        <f t="shared" ref="K5" si="0">J5/I5</f>
        <v>0.76304654442877295</v>
      </c>
      <c r="L5" s="3"/>
      <c r="M5" s="73" t="s">
        <v>10</v>
      </c>
      <c r="N5" s="26">
        <v>4186</v>
      </c>
      <c r="O5" s="26">
        <v>2903</v>
      </c>
      <c r="P5" s="40">
        <f>O5/N5</f>
        <v>0.69350215002388915</v>
      </c>
      <c r="Q5" s="41">
        <v>608</v>
      </c>
      <c r="R5" s="41">
        <v>521</v>
      </c>
      <c r="S5" s="40">
        <f>R5/Q5</f>
        <v>0.85690789473684215</v>
      </c>
      <c r="T5" s="41">
        <v>471</v>
      </c>
      <c r="U5" s="41">
        <v>364</v>
      </c>
      <c r="V5" s="40">
        <f>U5/T5</f>
        <v>0.772823779193206</v>
      </c>
      <c r="W5"/>
      <c r="AD5"/>
      <c r="AG5"/>
    </row>
    <row r="6" spans="1:33" ht="15.5" x14ac:dyDescent="0.35">
      <c r="A6" s="42" t="s">
        <v>18</v>
      </c>
      <c r="B6" s="45"/>
      <c r="C6" s="45"/>
      <c r="D6" s="45"/>
      <c r="E6" s="56"/>
      <c r="F6" s="57"/>
      <c r="G6" s="58"/>
      <c r="H6" s="59"/>
      <c r="I6" s="60"/>
      <c r="J6" s="60"/>
      <c r="K6" s="59"/>
      <c r="L6" s="3"/>
      <c r="M6" s="74" t="s">
        <v>11</v>
      </c>
      <c r="N6" s="37">
        <v>869</v>
      </c>
      <c r="O6" s="37">
        <v>570</v>
      </c>
      <c r="P6" s="38">
        <f t="shared" ref="P6:P7" si="1">O6/N6</f>
        <v>0.65592635212888373</v>
      </c>
      <c r="Q6" s="39">
        <v>59</v>
      </c>
      <c r="R6" s="39">
        <v>54</v>
      </c>
      <c r="S6" s="38">
        <f t="shared" ref="S6:S7" si="2">R6/Q6</f>
        <v>0.9152542372881356</v>
      </c>
      <c r="T6" s="39">
        <v>112</v>
      </c>
      <c r="U6" s="39">
        <v>86</v>
      </c>
      <c r="V6" s="38">
        <f t="shared" ref="V6:V7" si="3">U6/T6</f>
        <v>0.7678571428571429</v>
      </c>
      <c r="W6"/>
      <c r="AD6"/>
      <c r="AG6"/>
    </row>
    <row r="7" spans="1:33" ht="15.5" x14ac:dyDescent="0.35">
      <c r="A7" s="35" t="s">
        <v>2</v>
      </c>
      <c r="B7" s="26"/>
      <c r="C7" s="26">
        <v>3289</v>
      </c>
      <c r="D7" s="96">
        <v>2302</v>
      </c>
      <c r="E7" s="27">
        <f>D7/C7</f>
        <v>0.69990878686530855</v>
      </c>
      <c r="F7" s="28">
        <v>0</v>
      </c>
      <c r="G7" s="29">
        <v>0</v>
      </c>
      <c r="H7" s="27" t="s">
        <v>119</v>
      </c>
      <c r="I7" s="33">
        <v>0</v>
      </c>
      <c r="J7" s="31">
        <v>0</v>
      </c>
      <c r="K7" s="27" t="s">
        <v>119</v>
      </c>
      <c r="M7" s="73" t="s">
        <v>12</v>
      </c>
      <c r="N7" s="26">
        <v>407</v>
      </c>
      <c r="O7" s="26">
        <v>284</v>
      </c>
      <c r="P7" s="40">
        <f t="shared" si="1"/>
        <v>0.69778869778869779</v>
      </c>
      <c r="Q7" s="41">
        <v>23</v>
      </c>
      <c r="R7" s="41">
        <v>21</v>
      </c>
      <c r="S7" s="40">
        <f t="shared" si="2"/>
        <v>0.91304347826086951</v>
      </c>
      <c r="T7" s="41">
        <v>29</v>
      </c>
      <c r="U7" s="41">
        <v>22</v>
      </c>
      <c r="V7" s="40">
        <f t="shared" si="3"/>
        <v>0.75862068965517238</v>
      </c>
      <c r="W7"/>
      <c r="AD7"/>
      <c r="AG7"/>
    </row>
    <row r="8" spans="1:33" ht="15.5" x14ac:dyDescent="0.35">
      <c r="A8" s="35" t="s">
        <v>1</v>
      </c>
      <c r="B8" s="26"/>
      <c r="C8" s="26">
        <v>2527</v>
      </c>
      <c r="D8" s="26">
        <v>1662</v>
      </c>
      <c r="E8" s="27">
        <f t="shared" ref="E8:E9" si="4">D8/C8</f>
        <v>0.65769687376335573</v>
      </c>
      <c r="F8" s="28">
        <v>777</v>
      </c>
      <c r="G8" s="29">
        <v>672</v>
      </c>
      <c r="H8" s="99">
        <f>G8/F8</f>
        <v>0.86486486486486491</v>
      </c>
      <c r="I8" s="102">
        <v>709</v>
      </c>
      <c r="J8" s="102">
        <v>541</v>
      </c>
      <c r="K8" s="99">
        <f>J8/I8</f>
        <v>0.76304654442877295</v>
      </c>
      <c r="M8" s="73" t="s">
        <v>13</v>
      </c>
      <c r="N8" s="26">
        <v>75</v>
      </c>
      <c r="O8" s="26">
        <v>53</v>
      </c>
      <c r="P8" s="40">
        <f>O8/N8</f>
        <v>0.70666666666666667</v>
      </c>
      <c r="Q8" s="41">
        <v>20</v>
      </c>
      <c r="R8" s="41">
        <v>20</v>
      </c>
      <c r="S8" s="40">
        <f>R8/Q8</f>
        <v>1</v>
      </c>
      <c r="T8" s="41">
        <v>9</v>
      </c>
      <c r="U8" s="41">
        <v>9</v>
      </c>
      <c r="V8" s="40">
        <f>U8/T8</f>
        <v>1</v>
      </c>
      <c r="W8"/>
      <c r="AD8"/>
      <c r="AG8"/>
    </row>
    <row r="9" spans="1:33" ht="15.5" x14ac:dyDescent="0.35">
      <c r="A9" s="35" t="s">
        <v>19</v>
      </c>
      <c r="B9" s="26"/>
      <c r="C9" s="26">
        <v>538</v>
      </c>
      <c r="D9" s="26">
        <v>400</v>
      </c>
      <c r="E9" s="27">
        <f t="shared" si="4"/>
        <v>0.74349442379182151</v>
      </c>
      <c r="F9" s="28">
        <v>0</v>
      </c>
      <c r="G9" s="29">
        <v>0</v>
      </c>
      <c r="H9" s="27" t="s">
        <v>119</v>
      </c>
      <c r="I9" s="33">
        <v>0</v>
      </c>
      <c r="J9" s="31">
        <v>0</v>
      </c>
      <c r="K9" s="27" t="s">
        <v>119</v>
      </c>
      <c r="M9" s="73" t="s">
        <v>14</v>
      </c>
      <c r="N9" s="26">
        <v>9</v>
      </c>
      <c r="O9" s="26">
        <v>7</v>
      </c>
      <c r="P9" s="30">
        <f>O9/N9</f>
        <v>0.77777777777777779</v>
      </c>
      <c r="Q9" s="31">
        <v>6</v>
      </c>
      <c r="R9" s="31">
        <v>4</v>
      </c>
      <c r="S9" s="30">
        <f>R9/Q9</f>
        <v>0.66666666666666663</v>
      </c>
      <c r="T9" s="31">
        <v>2</v>
      </c>
      <c r="U9" s="31">
        <v>2</v>
      </c>
      <c r="V9" s="30">
        <f>U9/T9</f>
        <v>1</v>
      </c>
      <c r="W9"/>
      <c r="AD9"/>
      <c r="AG9"/>
    </row>
    <row r="10" spans="1:33" ht="15.5" x14ac:dyDescent="0.35">
      <c r="A10" s="42" t="s">
        <v>20</v>
      </c>
      <c r="B10" s="45"/>
      <c r="C10" s="45"/>
      <c r="D10" s="45"/>
      <c r="E10" s="56"/>
      <c r="F10" s="57"/>
      <c r="G10" s="58"/>
      <c r="H10" s="59"/>
      <c r="I10" s="60"/>
      <c r="J10" s="60"/>
      <c r="K10" s="59"/>
      <c r="M10" s="74" t="s">
        <v>146</v>
      </c>
      <c r="N10" s="37">
        <v>325</v>
      </c>
      <c r="O10" s="37">
        <v>221</v>
      </c>
      <c r="P10" s="38">
        <f>O10/N10</f>
        <v>0.68</v>
      </c>
      <c r="Q10" s="39">
        <v>11</v>
      </c>
      <c r="R10" s="39">
        <v>9</v>
      </c>
      <c r="S10" s="38">
        <f>R10/Q10</f>
        <v>0.81818181818181823</v>
      </c>
      <c r="T10" s="39">
        <v>27</v>
      </c>
      <c r="U10" s="39">
        <v>21</v>
      </c>
      <c r="V10" s="38">
        <f>U10/T10</f>
        <v>0.77777777777777779</v>
      </c>
      <c r="W10"/>
      <c r="AD10"/>
      <c r="AG10"/>
    </row>
    <row r="11" spans="1:33" ht="15.5" x14ac:dyDescent="0.35">
      <c r="A11" s="43" t="s">
        <v>0</v>
      </c>
      <c r="B11" s="46" t="s">
        <v>24</v>
      </c>
      <c r="C11" s="46"/>
      <c r="D11" s="46"/>
      <c r="E11" s="27"/>
      <c r="F11" s="49"/>
      <c r="G11" s="29"/>
      <c r="H11" s="27"/>
      <c r="I11" s="50"/>
      <c r="J11" s="50"/>
      <c r="K11" s="27"/>
      <c r="M11" s="73" t="s">
        <v>145</v>
      </c>
      <c r="N11" s="26">
        <v>208</v>
      </c>
      <c r="O11" s="26">
        <v>151</v>
      </c>
      <c r="P11" s="40">
        <f>O11/N11</f>
        <v>0.72596153846153844</v>
      </c>
      <c r="Q11" s="41">
        <v>35</v>
      </c>
      <c r="R11" s="41">
        <v>32</v>
      </c>
      <c r="S11" s="40">
        <f>R11/Q11</f>
        <v>0.91428571428571426</v>
      </c>
      <c r="T11" s="41">
        <v>30</v>
      </c>
      <c r="U11" s="41">
        <v>19</v>
      </c>
      <c r="V11" s="40">
        <f>U11/T11</f>
        <v>0.6333333333333333</v>
      </c>
      <c r="W11"/>
      <c r="AD11"/>
      <c r="AG11"/>
    </row>
    <row r="12" spans="1:33" ht="15.5" x14ac:dyDescent="0.35">
      <c r="A12" s="43" t="s">
        <v>3</v>
      </c>
      <c r="B12" s="26"/>
      <c r="C12" s="26"/>
      <c r="D12" s="26"/>
      <c r="E12" s="27"/>
      <c r="F12" s="28"/>
      <c r="G12" s="29"/>
      <c r="H12" s="27"/>
      <c r="I12" s="31"/>
      <c r="J12" s="31"/>
      <c r="K12" s="27"/>
      <c r="M12" s="74" t="s">
        <v>133</v>
      </c>
      <c r="N12" s="37">
        <v>275</v>
      </c>
      <c r="O12" s="37">
        <v>175</v>
      </c>
      <c r="P12" s="38">
        <f>O12/N12</f>
        <v>0.63636363636363635</v>
      </c>
      <c r="Q12" s="39">
        <v>15</v>
      </c>
      <c r="R12" s="39">
        <v>11</v>
      </c>
      <c r="S12" s="38">
        <f>R12/Q12</f>
        <v>0.73333333333333328</v>
      </c>
      <c r="T12" s="39">
        <v>29</v>
      </c>
      <c r="U12" s="39">
        <v>18</v>
      </c>
      <c r="V12" s="38">
        <f>U12/T12</f>
        <v>0.62068965517241381</v>
      </c>
      <c r="W12"/>
      <c r="AD12"/>
      <c r="AG12"/>
    </row>
    <row r="13" spans="1:33" ht="15.5" x14ac:dyDescent="0.35">
      <c r="A13" s="35"/>
      <c r="B13" s="26" t="s">
        <v>139</v>
      </c>
      <c r="C13" s="26">
        <v>374</v>
      </c>
      <c r="D13" s="26">
        <v>236</v>
      </c>
      <c r="E13" s="27">
        <f>D13/C13</f>
        <v>0.63101604278074863</v>
      </c>
      <c r="F13" s="28">
        <v>26</v>
      </c>
      <c r="G13" s="29">
        <v>18</v>
      </c>
      <c r="H13" s="27">
        <f>G13/F13</f>
        <v>0.69230769230769229</v>
      </c>
      <c r="I13" s="31">
        <v>11</v>
      </c>
      <c r="J13" s="31">
        <v>9</v>
      </c>
      <c r="K13" s="27">
        <f>J13/I13</f>
        <v>0.81818181818181823</v>
      </c>
      <c r="M13" s="114" t="s">
        <v>15</v>
      </c>
      <c r="N13" s="114"/>
      <c r="O13" s="114"/>
      <c r="P13" s="114"/>
      <c r="Q13" s="112"/>
      <c r="R13" s="112"/>
      <c r="S13" s="112"/>
      <c r="T13" s="112"/>
      <c r="U13" s="112"/>
      <c r="V13" s="113"/>
      <c r="W13"/>
      <c r="AD13"/>
      <c r="AG13"/>
    </row>
    <row r="14" spans="1:33" ht="15.5" x14ac:dyDescent="0.35">
      <c r="A14" s="35"/>
      <c r="B14" s="26" t="s">
        <v>150</v>
      </c>
      <c r="C14" s="26">
        <v>0</v>
      </c>
      <c r="D14" s="26">
        <v>0</v>
      </c>
      <c r="E14" s="27" t="s">
        <v>119</v>
      </c>
      <c r="F14" s="28">
        <v>1</v>
      </c>
      <c r="G14" s="29">
        <v>1</v>
      </c>
      <c r="H14" s="27">
        <f>G14/F14</f>
        <v>1</v>
      </c>
      <c r="I14" s="31">
        <v>2</v>
      </c>
      <c r="J14" s="31">
        <v>2</v>
      </c>
      <c r="K14" s="27">
        <f>J14/I14</f>
        <v>1</v>
      </c>
      <c r="M14" s="115" t="s">
        <v>16</v>
      </c>
      <c r="N14" s="96">
        <v>5189</v>
      </c>
      <c r="O14" s="96">
        <v>3568</v>
      </c>
      <c r="P14" s="116">
        <f>O14/N14</f>
        <v>0.68760840238967047</v>
      </c>
      <c r="Q14" s="118">
        <v>707</v>
      </c>
      <c r="R14" s="118">
        <v>615</v>
      </c>
      <c r="S14" s="116">
        <f t="shared" ref="S14:S16" si="5">R14/Q14</f>
        <v>0.86987270155586982</v>
      </c>
      <c r="T14" s="118">
        <v>589</v>
      </c>
      <c r="U14" s="118">
        <v>445</v>
      </c>
      <c r="V14" s="116">
        <f t="shared" ref="V14:V16" si="6">U14/T14</f>
        <v>0.75551782682512736</v>
      </c>
      <c r="W14"/>
      <c r="AD14"/>
      <c r="AG14"/>
    </row>
    <row r="15" spans="1:33" ht="15.5" x14ac:dyDescent="0.35">
      <c r="A15" s="35"/>
      <c r="B15" s="26" t="s">
        <v>151</v>
      </c>
      <c r="C15" s="26">
        <v>0</v>
      </c>
      <c r="D15" s="26">
        <v>0</v>
      </c>
      <c r="E15" s="27" t="s">
        <v>119</v>
      </c>
      <c r="F15" s="28">
        <v>0</v>
      </c>
      <c r="G15" s="29">
        <v>0</v>
      </c>
      <c r="H15" s="27" t="s">
        <v>119</v>
      </c>
      <c r="I15" s="31">
        <v>2</v>
      </c>
      <c r="J15" s="31">
        <v>1</v>
      </c>
      <c r="K15" s="27">
        <f>J15/I15</f>
        <v>0.5</v>
      </c>
      <c r="M15" s="115" t="s">
        <v>17</v>
      </c>
      <c r="N15" s="96">
        <v>892</v>
      </c>
      <c r="O15" s="96">
        <v>628</v>
      </c>
      <c r="P15" s="116">
        <f>O15/N15</f>
        <v>0.70403587443946192</v>
      </c>
      <c r="Q15" s="118">
        <v>51</v>
      </c>
      <c r="R15" s="118">
        <v>41</v>
      </c>
      <c r="S15" s="116">
        <f t="shared" si="5"/>
        <v>0.80392156862745101</v>
      </c>
      <c r="T15" s="118">
        <v>90</v>
      </c>
      <c r="U15" s="118">
        <v>71</v>
      </c>
      <c r="V15" s="116">
        <f t="shared" si="6"/>
        <v>0.78888888888888886</v>
      </c>
      <c r="W15"/>
      <c r="AD15"/>
      <c r="AG15"/>
    </row>
    <row r="16" spans="1:33" ht="15.5" x14ac:dyDescent="0.35">
      <c r="A16" s="35"/>
      <c r="B16" s="26" t="s">
        <v>88</v>
      </c>
      <c r="C16" s="26">
        <v>184</v>
      </c>
      <c r="D16" s="26">
        <v>120</v>
      </c>
      <c r="E16" s="27">
        <f t="shared" ref="E16:E81" si="7">D16/C16</f>
        <v>0.65217391304347827</v>
      </c>
      <c r="F16" s="28">
        <v>18</v>
      </c>
      <c r="G16" s="29">
        <v>10</v>
      </c>
      <c r="H16" s="27">
        <f>G16/F16</f>
        <v>0.55555555555555558</v>
      </c>
      <c r="I16" s="31">
        <v>5</v>
      </c>
      <c r="J16" s="31">
        <v>5</v>
      </c>
      <c r="K16" s="27">
        <f t="shared" ref="K16" si="8">J16/I16</f>
        <v>1</v>
      </c>
      <c r="M16" s="117" t="s">
        <v>133</v>
      </c>
      <c r="N16" s="96">
        <v>273</v>
      </c>
      <c r="O16" s="96">
        <v>168</v>
      </c>
      <c r="P16" s="116">
        <f t="shared" ref="P16" si="9">O16/N16</f>
        <v>0.61538461538461542</v>
      </c>
      <c r="Q16" s="118">
        <v>19</v>
      </c>
      <c r="R16" s="118">
        <v>16</v>
      </c>
      <c r="S16" s="116">
        <f t="shared" si="5"/>
        <v>0.84210526315789469</v>
      </c>
      <c r="T16" s="118">
        <v>30</v>
      </c>
      <c r="U16" s="118">
        <v>25</v>
      </c>
      <c r="V16" s="116">
        <f t="shared" si="6"/>
        <v>0.83333333333333337</v>
      </c>
      <c r="W16"/>
      <c r="AD16"/>
      <c r="AG16"/>
    </row>
    <row r="17" spans="1:33" ht="15.5" x14ac:dyDescent="0.35">
      <c r="A17" s="35"/>
      <c r="B17" s="26" t="s">
        <v>89</v>
      </c>
      <c r="C17" s="26">
        <v>9</v>
      </c>
      <c r="D17" s="26">
        <v>5</v>
      </c>
      <c r="E17" s="27">
        <f t="shared" si="7"/>
        <v>0.55555555555555558</v>
      </c>
      <c r="F17" s="28">
        <v>2</v>
      </c>
      <c r="G17" s="29">
        <v>2</v>
      </c>
      <c r="H17" s="27" t="s">
        <v>119</v>
      </c>
      <c r="I17" s="31">
        <v>0</v>
      </c>
      <c r="J17" s="31">
        <v>0</v>
      </c>
      <c r="K17" s="27" t="s">
        <v>119</v>
      </c>
      <c r="M17" s="114" t="s">
        <v>157</v>
      </c>
      <c r="N17" s="112"/>
      <c r="O17" s="112"/>
      <c r="P17" s="112"/>
      <c r="Q17" s="112"/>
      <c r="R17" s="112"/>
      <c r="S17" s="112"/>
      <c r="T17" s="112"/>
      <c r="U17" s="112"/>
      <c r="V17" s="113"/>
      <c r="W17"/>
      <c r="AD17"/>
      <c r="AG17"/>
    </row>
    <row r="18" spans="1:33" ht="15.5" x14ac:dyDescent="0.35">
      <c r="A18" s="35"/>
      <c r="B18" s="26" t="s">
        <v>90</v>
      </c>
      <c r="C18" s="26">
        <v>30</v>
      </c>
      <c r="D18" s="26">
        <v>14</v>
      </c>
      <c r="E18" s="27">
        <f t="shared" si="7"/>
        <v>0.46666666666666667</v>
      </c>
      <c r="F18" s="28">
        <v>2</v>
      </c>
      <c r="G18" s="29">
        <v>2</v>
      </c>
      <c r="H18" s="27">
        <f t="shared" ref="H18:H57" si="10">G18/F18</f>
        <v>1</v>
      </c>
      <c r="I18" s="31">
        <v>0</v>
      </c>
      <c r="J18" s="31">
        <v>0</v>
      </c>
      <c r="K18" s="27" t="s">
        <v>119</v>
      </c>
      <c r="M18" s="115" t="s">
        <v>22</v>
      </c>
      <c r="N18" s="96">
        <v>5114</v>
      </c>
      <c r="O18" s="96">
        <v>3535</v>
      </c>
      <c r="P18" s="116">
        <f t="shared" ref="P18:P20" si="11">O18/N18</f>
        <v>0.69123973406335548</v>
      </c>
      <c r="Q18" s="118">
        <v>608</v>
      </c>
      <c r="R18" s="118">
        <v>525</v>
      </c>
      <c r="S18" s="116">
        <f t="shared" ref="S18:S20" si="12">R18/Q18</f>
        <v>0.86348684210526316</v>
      </c>
      <c r="T18" s="118">
        <v>544</v>
      </c>
      <c r="U18" s="118">
        <v>414</v>
      </c>
      <c r="V18" s="116">
        <f t="shared" ref="V18:V19" si="13">U18/T18</f>
        <v>0.76102941176470584</v>
      </c>
      <c r="W18"/>
      <c r="AD18"/>
      <c r="AG18"/>
    </row>
    <row r="19" spans="1:33" ht="15.5" x14ac:dyDescent="0.35">
      <c r="A19" s="35"/>
      <c r="B19" s="26" t="s">
        <v>91</v>
      </c>
      <c r="C19" s="26">
        <v>4</v>
      </c>
      <c r="D19" s="26">
        <v>3</v>
      </c>
      <c r="E19" s="27">
        <f t="shared" si="7"/>
        <v>0.75</v>
      </c>
      <c r="F19" s="28">
        <v>0</v>
      </c>
      <c r="G19" s="29">
        <v>0</v>
      </c>
      <c r="H19" s="27" t="s">
        <v>119</v>
      </c>
      <c r="I19" s="31">
        <v>0</v>
      </c>
      <c r="J19" s="31">
        <v>0</v>
      </c>
      <c r="K19" s="27" t="s">
        <v>119</v>
      </c>
      <c r="M19" s="115" t="s">
        <v>23</v>
      </c>
      <c r="N19" s="96">
        <v>1159</v>
      </c>
      <c r="O19" s="96">
        <v>775</v>
      </c>
      <c r="P19" s="116">
        <f t="shared" si="11"/>
        <v>0.66867989646246762</v>
      </c>
      <c r="Q19" s="118">
        <v>164</v>
      </c>
      <c r="R19" s="118">
        <v>142</v>
      </c>
      <c r="S19" s="116">
        <f t="shared" si="12"/>
        <v>0.86585365853658536</v>
      </c>
      <c r="T19" s="118">
        <v>154</v>
      </c>
      <c r="U19" s="118">
        <v>118</v>
      </c>
      <c r="V19" s="116">
        <f t="shared" si="13"/>
        <v>0.76623376623376627</v>
      </c>
      <c r="W19"/>
      <c r="AD19"/>
      <c r="AG19"/>
    </row>
    <row r="20" spans="1:33" ht="15.5" x14ac:dyDescent="0.35">
      <c r="A20" s="97"/>
      <c r="B20" s="26" t="s">
        <v>147</v>
      </c>
      <c r="C20" s="98">
        <v>14</v>
      </c>
      <c r="D20" s="98">
        <v>13</v>
      </c>
      <c r="E20" s="99">
        <f>D20/C20</f>
        <v>0.9285714285714286</v>
      </c>
      <c r="F20" s="100">
        <v>0</v>
      </c>
      <c r="G20" s="101">
        <v>0</v>
      </c>
      <c r="H20" s="27" t="s">
        <v>119</v>
      </c>
      <c r="I20" s="102">
        <v>0</v>
      </c>
      <c r="J20" s="102">
        <v>0</v>
      </c>
      <c r="K20" s="27" t="s">
        <v>119</v>
      </c>
      <c r="M20" s="117" t="s">
        <v>133</v>
      </c>
      <c r="N20" s="96">
        <v>81</v>
      </c>
      <c r="O20" s="96">
        <v>54</v>
      </c>
      <c r="P20" s="116">
        <f t="shared" si="11"/>
        <v>0.66666666666666663</v>
      </c>
      <c r="Q20" s="118">
        <v>5</v>
      </c>
      <c r="R20" s="118">
        <v>5</v>
      </c>
      <c r="S20" s="116">
        <f t="shared" si="12"/>
        <v>1</v>
      </c>
      <c r="T20" s="118">
        <v>11</v>
      </c>
      <c r="U20" s="118">
        <v>9</v>
      </c>
      <c r="V20" s="116">
        <f>U20/T20</f>
        <v>0.81818181818181823</v>
      </c>
      <c r="W20"/>
      <c r="AD20"/>
      <c r="AG20"/>
    </row>
    <row r="21" spans="1:33" ht="15.5" x14ac:dyDescent="0.35">
      <c r="A21" s="97"/>
      <c r="B21" s="26" t="s">
        <v>148</v>
      </c>
      <c r="C21" s="98">
        <v>3</v>
      </c>
      <c r="D21" s="98">
        <v>1</v>
      </c>
      <c r="E21" s="99">
        <f>D21/C21</f>
        <v>0.33333333333333331</v>
      </c>
      <c r="F21" s="100">
        <v>0</v>
      </c>
      <c r="G21" s="101">
        <v>0</v>
      </c>
      <c r="H21" s="27" t="s">
        <v>119</v>
      </c>
      <c r="I21" s="102">
        <v>1</v>
      </c>
      <c r="J21" s="102">
        <v>1</v>
      </c>
      <c r="K21" s="27" t="s">
        <v>119</v>
      </c>
      <c r="M21" s="114" t="s">
        <v>118</v>
      </c>
      <c r="N21" s="114"/>
      <c r="O21" s="114"/>
      <c r="P21" s="114"/>
      <c r="Q21" s="114"/>
      <c r="R21" s="114"/>
      <c r="S21" s="114"/>
      <c r="T21" s="114"/>
      <c r="U21" s="114"/>
      <c r="V21" s="119"/>
      <c r="W21"/>
      <c r="AD21"/>
      <c r="AG21"/>
    </row>
    <row r="22" spans="1:33" ht="15.5" x14ac:dyDescent="0.35">
      <c r="A22" s="35"/>
      <c r="B22" s="26" t="s">
        <v>92</v>
      </c>
      <c r="C22" s="26">
        <v>17</v>
      </c>
      <c r="D22" s="26">
        <v>9</v>
      </c>
      <c r="E22" s="27">
        <f t="shared" si="7"/>
        <v>0.52941176470588236</v>
      </c>
      <c r="F22" s="28">
        <v>0</v>
      </c>
      <c r="G22" s="29">
        <v>0</v>
      </c>
      <c r="H22" s="27" t="s">
        <v>119</v>
      </c>
      <c r="I22" s="31">
        <v>1</v>
      </c>
      <c r="J22" s="31">
        <v>0</v>
      </c>
      <c r="K22" s="27" t="s">
        <v>119</v>
      </c>
      <c r="M22" s="115" t="s">
        <v>26</v>
      </c>
      <c r="N22" s="96">
        <v>762</v>
      </c>
      <c r="O22" s="96">
        <v>538</v>
      </c>
      <c r="P22" s="116">
        <f t="shared" ref="P22:P23" si="14">O22/N22</f>
        <v>0.70603674540682415</v>
      </c>
      <c r="Q22" s="118">
        <v>86</v>
      </c>
      <c r="R22" s="118">
        <v>74</v>
      </c>
      <c r="S22" s="116">
        <f t="shared" ref="S22:S23" si="15">R22/Q22</f>
        <v>0.86046511627906974</v>
      </c>
      <c r="T22" s="118">
        <v>606</v>
      </c>
      <c r="U22" s="118">
        <v>463</v>
      </c>
      <c r="V22" s="116">
        <f>U22/T22</f>
        <v>0.764026402640264</v>
      </c>
      <c r="W22"/>
      <c r="AD22"/>
      <c r="AG22"/>
    </row>
    <row r="23" spans="1:33" ht="15.5" x14ac:dyDescent="0.35">
      <c r="A23" s="35"/>
      <c r="B23" s="26" t="s">
        <v>93</v>
      </c>
      <c r="C23" s="26">
        <v>92</v>
      </c>
      <c r="D23" s="96">
        <v>61</v>
      </c>
      <c r="E23" s="27">
        <f t="shared" si="7"/>
        <v>0.66304347826086951</v>
      </c>
      <c r="F23" s="28">
        <v>1</v>
      </c>
      <c r="G23" s="29">
        <v>1</v>
      </c>
      <c r="H23" s="27" t="s">
        <v>119</v>
      </c>
      <c r="I23" s="31">
        <v>0</v>
      </c>
      <c r="J23" s="31">
        <v>0</v>
      </c>
      <c r="K23" s="27" t="s">
        <v>119</v>
      </c>
      <c r="M23" s="120" t="s">
        <v>27</v>
      </c>
      <c r="N23" s="96">
        <v>5592</v>
      </c>
      <c r="O23" s="96">
        <v>3826</v>
      </c>
      <c r="P23" s="116">
        <f t="shared" si="14"/>
        <v>0.68419170243204575</v>
      </c>
      <c r="Q23" s="118">
        <v>691</v>
      </c>
      <c r="R23" s="118">
        <v>598</v>
      </c>
      <c r="S23" s="116">
        <f t="shared" si="15"/>
        <v>0.86541244573082488</v>
      </c>
      <c r="T23" s="118">
        <v>103</v>
      </c>
      <c r="U23" s="118">
        <v>78</v>
      </c>
      <c r="V23" s="116">
        <f>U23/T23</f>
        <v>0.75728155339805825</v>
      </c>
      <c r="W23"/>
      <c r="AD23"/>
      <c r="AG23"/>
    </row>
    <row r="24" spans="1:33" ht="15.5" x14ac:dyDescent="0.35">
      <c r="A24" s="35"/>
      <c r="B24" s="26" t="s">
        <v>94</v>
      </c>
      <c r="C24" s="26">
        <v>21</v>
      </c>
      <c r="D24" s="26">
        <v>10</v>
      </c>
      <c r="E24" s="27">
        <f t="shared" si="7"/>
        <v>0.47619047619047616</v>
      </c>
      <c r="F24" s="28">
        <v>2</v>
      </c>
      <c r="G24" s="29">
        <v>2</v>
      </c>
      <c r="H24" s="27">
        <f t="shared" si="10"/>
        <v>1</v>
      </c>
      <c r="I24" s="31">
        <v>0</v>
      </c>
      <c r="J24" s="31">
        <v>0</v>
      </c>
      <c r="K24" s="27" t="s">
        <v>119</v>
      </c>
      <c r="W24"/>
      <c r="AD24"/>
      <c r="AG24"/>
    </row>
    <row r="25" spans="1:33" ht="15.5" x14ac:dyDescent="0.35">
      <c r="A25" s="43" t="s">
        <v>138</v>
      </c>
      <c r="B25" s="26"/>
      <c r="C25" s="26"/>
      <c r="D25" s="26"/>
      <c r="E25" s="27"/>
      <c r="F25" s="28"/>
      <c r="G25" s="29"/>
      <c r="H25" s="27"/>
      <c r="I25" s="31"/>
      <c r="J25" s="31"/>
      <c r="K25" s="27"/>
      <c r="W25"/>
      <c r="AD25"/>
      <c r="AG25"/>
    </row>
    <row r="26" spans="1:33" ht="15.5" x14ac:dyDescent="0.35">
      <c r="A26" s="35"/>
      <c r="B26" s="26" t="s">
        <v>139</v>
      </c>
      <c r="C26" s="26">
        <v>0</v>
      </c>
      <c r="D26" s="26">
        <v>0</v>
      </c>
      <c r="E26" s="27" t="s">
        <v>119</v>
      </c>
      <c r="F26" s="28">
        <v>6</v>
      </c>
      <c r="G26" s="29">
        <v>6</v>
      </c>
      <c r="H26" s="27">
        <f>G26/F26</f>
        <v>1</v>
      </c>
      <c r="I26" s="31">
        <v>0</v>
      </c>
      <c r="J26" s="31">
        <v>0</v>
      </c>
      <c r="K26" s="27" t="s">
        <v>119</v>
      </c>
      <c r="W26"/>
      <c r="AD26"/>
      <c r="AG26"/>
    </row>
    <row r="27" spans="1:33" ht="15.5" x14ac:dyDescent="0.35">
      <c r="A27" s="35"/>
      <c r="B27" s="26" t="s">
        <v>21</v>
      </c>
      <c r="C27" s="26">
        <v>0</v>
      </c>
      <c r="D27" s="26">
        <v>0</v>
      </c>
      <c r="E27" s="27" t="s">
        <v>119</v>
      </c>
      <c r="F27" s="28">
        <v>6</v>
      </c>
      <c r="G27" s="29">
        <v>6</v>
      </c>
      <c r="H27" s="27">
        <f t="shared" si="10"/>
        <v>1</v>
      </c>
      <c r="I27" s="31">
        <v>0</v>
      </c>
      <c r="J27" s="31">
        <v>0</v>
      </c>
      <c r="K27" s="27" t="s">
        <v>119</v>
      </c>
      <c r="W27"/>
      <c r="AD27"/>
      <c r="AG27"/>
    </row>
    <row r="28" spans="1:33" ht="15.5" x14ac:dyDescent="0.35">
      <c r="A28" s="43" t="s">
        <v>4</v>
      </c>
      <c r="B28" s="26"/>
      <c r="C28" s="26"/>
      <c r="D28" s="26"/>
      <c r="E28" s="27"/>
      <c r="F28" s="28"/>
      <c r="G28" s="29"/>
      <c r="H28" s="27"/>
      <c r="I28" s="31"/>
      <c r="J28" s="31"/>
      <c r="K28" s="27"/>
      <c r="W28"/>
      <c r="AD28"/>
      <c r="AG28"/>
    </row>
    <row r="29" spans="1:33" ht="15.5" x14ac:dyDescent="0.35">
      <c r="A29" s="35"/>
      <c r="B29" s="26" t="s">
        <v>139</v>
      </c>
      <c r="C29" s="26">
        <v>117</v>
      </c>
      <c r="D29" s="26">
        <v>100</v>
      </c>
      <c r="E29" s="27">
        <f>D29/C29</f>
        <v>0.85470085470085466</v>
      </c>
      <c r="F29" s="28">
        <v>2</v>
      </c>
      <c r="G29" s="29">
        <v>2</v>
      </c>
      <c r="H29" s="27">
        <f>G29/F29</f>
        <v>1</v>
      </c>
      <c r="I29" s="31">
        <v>2</v>
      </c>
      <c r="J29" s="31">
        <v>2</v>
      </c>
      <c r="K29" s="27">
        <f t="shared" ref="K29:K30" si="16">J29/I29</f>
        <v>1</v>
      </c>
      <c r="W29"/>
      <c r="AD29"/>
      <c r="AG29"/>
    </row>
    <row r="30" spans="1:33" ht="15.5" x14ac:dyDescent="0.35">
      <c r="A30" s="35"/>
      <c r="B30" s="26" t="s">
        <v>21</v>
      </c>
      <c r="C30" s="26">
        <v>117</v>
      </c>
      <c r="D30" s="26">
        <v>100</v>
      </c>
      <c r="E30" s="27">
        <f t="shared" si="7"/>
        <v>0.85470085470085466</v>
      </c>
      <c r="F30" s="28">
        <v>2</v>
      </c>
      <c r="G30" s="29">
        <v>2</v>
      </c>
      <c r="H30" s="27">
        <f t="shared" si="10"/>
        <v>1</v>
      </c>
      <c r="I30" s="31">
        <v>2</v>
      </c>
      <c r="J30" s="31">
        <v>2</v>
      </c>
      <c r="K30" s="27">
        <f t="shared" si="16"/>
        <v>1</v>
      </c>
      <c r="W30"/>
      <c r="AD30"/>
      <c r="AG30"/>
    </row>
    <row r="31" spans="1:33" ht="15.5" x14ac:dyDescent="0.35">
      <c r="A31" s="43" t="s">
        <v>95</v>
      </c>
      <c r="B31" s="26"/>
      <c r="C31" s="26"/>
      <c r="D31" s="26"/>
      <c r="E31" s="27"/>
      <c r="F31" s="28"/>
      <c r="G31" s="29"/>
      <c r="H31" s="27"/>
      <c r="I31" s="31"/>
      <c r="J31" s="31"/>
      <c r="K31" s="27"/>
      <c r="W31"/>
      <c r="AD31"/>
      <c r="AG31"/>
    </row>
    <row r="32" spans="1:33" ht="15.5" x14ac:dyDescent="0.35">
      <c r="A32" s="35"/>
      <c r="B32" s="26" t="s">
        <v>139</v>
      </c>
      <c r="C32" s="26">
        <v>367</v>
      </c>
      <c r="D32" s="26">
        <v>270</v>
      </c>
      <c r="E32" s="27">
        <f>D32/C32</f>
        <v>0.73569482288828336</v>
      </c>
      <c r="F32" s="28">
        <v>0</v>
      </c>
      <c r="G32" s="29">
        <v>0</v>
      </c>
      <c r="H32" s="27" t="s">
        <v>119</v>
      </c>
      <c r="I32" s="31">
        <v>0</v>
      </c>
      <c r="J32" s="31">
        <v>0</v>
      </c>
      <c r="K32" s="27" t="s">
        <v>119</v>
      </c>
      <c r="W32"/>
      <c r="AD32"/>
      <c r="AG32"/>
    </row>
    <row r="33" spans="1:33" ht="15.5" x14ac:dyDescent="0.35">
      <c r="A33" s="35"/>
      <c r="B33" s="26" t="s">
        <v>96</v>
      </c>
      <c r="C33" s="26">
        <v>321</v>
      </c>
      <c r="D33" s="26">
        <v>238</v>
      </c>
      <c r="E33" s="27">
        <f t="shared" si="7"/>
        <v>0.74143302180685355</v>
      </c>
      <c r="F33" s="28">
        <v>0</v>
      </c>
      <c r="G33" s="29">
        <v>0</v>
      </c>
      <c r="H33" s="27" t="s">
        <v>119</v>
      </c>
      <c r="I33" s="31">
        <v>0</v>
      </c>
      <c r="J33" s="31">
        <v>0</v>
      </c>
      <c r="K33" s="27" t="s">
        <v>119</v>
      </c>
      <c r="W33"/>
      <c r="AD33"/>
      <c r="AG33"/>
    </row>
    <row r="34" spans="1:33" ht="15.5" x14ac:dyDescent="0.35">
      <c r="A34" s="35"/>
      <c r="B34" s="26" t="s">
        <v>93</v>
      </c>
      <c r="C34" s="26">
        <v>16</v>
      </c>
      <c r="D34" s="26">
        <v>12</v>
      </c>
      <c r="E34" s="27">
        <f t="shared" si="7"/>
        <v>0.75</v>
      </c>
      <c r="F34" s="28">
        <v>0</v>
      </c>
      <c r="G34" s="29">
        <v>0</v>
      </c>
      <c r="H34" s="27" t="s">
        <v>119</v>
      </c>
      <c r="I34" s="31">
        <v>0</v>
      </c>
      <c r="J34" s="31">
        <v>0</v>
      </c>
      <c r="K34" s="27" t="s">
        <v>119</v>
      </c>
      <c r="W34"/>
      <c r="AD34"/>
      <c r="AG34"/>
    </row>
    <row r="35" spans="1:33" ht="15.5" x14ac:dyDescent="0.35">
      <c r="A35" s="35"/>
      <c r="B35" s="26" t="s">
        <v>97</v>
      </c>
      <c r="C35" s="26">
        <v>30</v>
      </c>
      <c r="D35" s="26">
        <v>20</v>
      </c>
      <c r="E35" s="27">
        <f t="shared" si="7"/>
        <v>0.66666666666666663</v>
      </c>
      <c r="F35" s="28">
        <v>0</v>
      </c>
      <c r="G35" s="29">
        <v>0</v>
      </c>
      <c r="H35" s="27" t="s">
        <v>119</v>
      </c>
      <c r="I35" s="31">
        <v>0</v>
      </c>
      <c r="J35" s="31">
        <v>0</v>
      </c>
      <c r="K35" s="27" t="s">
        <v>119</v>
      </c>
      <c r="W35"/>
      <c r="AD35"/>
      <c r="AG35"/>
    </row>
    <row r="36" spans="1:33" ht="15.5" x14ac:dyDescent="0.35">
      <c r="A36" s="43" t="s">
        <v>5</v>
      </c>
      <c r="B36" s="26"/>
      <c r="C36" s="26"/>
      <c r="D36" s="26"/>
      <c r="E36" s="27"/>
      <c r="F36" s="28"/>
      <c r="G36" s="29"/>
      <c r="H36" s="27"/>
      <c r="I36" s="31"/>
      <c r="J36" s="31"/>
      <c r="K36" s="27"/>
      <c r="W36"/>
      <c r="AD36"/>
      <c r="AG36"/>
    </row>
    <row r="37" spans="1:33" ht="15.5" x14ac:dyDescent="0.35">
      <c r="A37" s="35"/>
      <c r="B37" s="26" t="s">
        <v>139</v>
      </c>
      <c r="C37" s="26">
        <v>127</v>
      </c>
      <c r="D37" s="26">
        <v>76</v>
      </c>
      <c r="E37" s="27">
        <f>D37/C37</f>
        <v>0.59842519685039375</v>
      </c>
      <c r="F37" s="28">
        <v>12</v>
      </c>
      <c r="G37" s="29">
        <v>12</v>
      </c>
      <c r="H37" s="27">
        <f>G37/F37</f>
        <v>1</v>
      </c>
      <c r="I37" s="31">
        <v>14</v>
      </c>
      <c r="J37" s="31">
        <v>11</v>
      </c>
      <c r="K37" s="27">
        <f>J37/I37</f>
        <v>0.7857142857142857</v>
      </c>
      <c r="W37"/>
      <c r="AD37"/>
      <c r="AG37"/>
    </row>
    <row r="38" spans="1:33" ht="15.5" x14ac:dyDescent="0.35">
      <c r="A38" s="35"/>
      <c r="B38" s="26" t="s">
        <v>158</v>
      </c>
      <c r="C38" s="26">
        <v>127</v>
      </c>
      <c r="D38" s="26">
        <v>76</v>
      </c>
      <c r="E38" s="27">
        <f t="shared" si="7"/>
        <v>0.59842519685039375</v>
      </c>
      <c r="F38" s="28">
        <v>12</v>
      </c>
      <c r="G38" s="29">
        <v>12</v>
      </c>
      <c r="H38" s="27">
        <f t="shared" si="10"/>
        <v>1</v>
      </c>
      <c r="I38" s="31">
        <v>14</v>
      </c>
      <c r="J38" s="31">
        <v>11</v>
      </c>
      <c r="K38" s="27">
        <f t="shared" ref="K38:K52" si="17">J38/I38</f>
        <v>0.7857142857142857</v>
      </c>
      <c r="W38"/>
      <c r="AD38"/>
      <c r="AG38"/>
    </row>
    <row r="39" spans="1:33" ht="15.5" x14ac:dyDescent="0.35">
      <c r="A39" s="43" t="s">
        <v>6</v>
      </c>
      <c r="B39" s="26"/>
      <c r="C39" s="26"/>
      <c r="D39" s="26"/>
      <c r="E39" s="27"/>
      <c r="F39" s="28"/>
      <c r="G39" s="29"/>
      <c r="H39" s="27"/>
      <c r="I39" s="31"/>
      <c r="J39" s="31"/>
      <c r="K39" s="27"/>
      <c r="W39"/>
      <c r="AD39"/>
      <c r="AG39"/>
    </row>
    <row r="40" spans="1:33" ht="15.5" x14ac:dyDescent="0.35">
      <c r="A40" s="35"/>
      <c r="B40" s="26" t="s">
        <v>139</v>
      </c>
      <c r="C40" s="26">
        <v>914</v>
      </c>
      <c r="D40" s="26">
        <v>623</v>
      </c>
      <c r="E40" s="27">
        <f>D40/C40</f>
        <v>0.6816192560175055</v>
      </c>
      <c r="F40" s="28">
        <v>113</v>
      </c>
      <c r="G40" s="29">
        <v>98</v>
      </c>
      <c r="H40" s="27">
        <f>G40/F40</f>
        <v>0.86725663716814161</v>
      </c>
      <c r="I40" s="31">
        <v>79</v>
      </c>
      <c r="J40" s="31">
        <v>64</v>
      </c>
      <c r="K40" s="27">
        <f>J40/I40</f>
        <v>0.810126582278481</v>
      </c>
      <c r="M40" s="23"/>
      <c r="W40"/>
      <c r="AD40"/>
      <c r="AG40"/>
    </row>
    <row r="41" spans="1:33" ht="15.5" x14ac:dyDescent="0.35">
      <c r="A41" s="35"/>
      <c r="B41" s="26" t="s">
        <v>158</v>
      </c>
      <c r="C41" s="26">
        <v>914</v>
      </c>
      <c r="D41" s="26">
        <v>623</v>
      </c>
      <c r="E41" s="27">
        <f t="shared" si="7"/>
        <v>0.6816192560175055</v>
      </c>
      <c r="F41" s="28">
        <v>113</v>
      </c>
      <c r="G41" s="29">
        <v>98</v>
      </c>
      <c r="H41" s="27">
        <f t="shared" si="10"/>
        <v>0.86725663716814161</v>
      </c>
      <c r="I41" s="31">
        <v>79</v>
      </c>
      <c r="J41" s="31">
        <v>64</v>
      </c>
      <c r="K41" s="27">
        <f t="shared" si="17"/>
        <v>0.810126582278481</v>
      </c>
      <c r="W41"/>
      <c r="AD41"/>
      <c r="AG41"/>
    </row>
    <row r="42" spans="1:33" ht="15.5" x14ac:dyDescent="0.35">
      <c r="A42" s="43" t="s">
        <v>7</v>
      </c>
      <c r="B42" s="26"/>
      <c r="C42" s="26"/>
      <c r="D42" s="26"/>
      <c r="E42" s="27"/>
      <c r="F42" s="28"/>
      <c r="G42" s="29"/>
      <c r="H42" s="27"/>
      <c r="I42" s="31"/>
      <c r="J42" s="31"/>
      <c r="K42" s="27"/>
      <c r="W42"/>
      <c r="AD42"/>
      <c r="AG42"/>
    </row>
    <row r="43" spans="1:33" ht="15.5" x14ac:dyDescent="0.35">
      <c r="A43" s="35"/>
      <c r="B43" s="26" t="s">
        <v>139</v>
      </c>
      <c r="C43" s="26">
        <v>802</v>
      </c>
      <c r="D43" s="26">
        <v>525</v>
      </c>
      <c r="E43" s="27">
        <f>D43/C43</f>
        <v>0.65461346633416462</v>
      </c>
      <c r="F43" s="28">
        <v>121</v>
      </c>
      <c r="G43" s="29">
        <v>108</v>
      </c>
      <c r="H43" s="27">
        <f>G43/F43</f>
        <v>0.8925619834710744</v>
      </c>
      <c r="I43" s="31">
        <v>90</v>
      </c>
      <c r="J43" s="31">
        <v>71</v>
      </c>
      <c r="K43" s="27">
        <f>J43/I43</f>
        <v>0.78888888888888886</v>
      </c>
      <c r="W43"/>
      <c r="AD43"/>
      <c r="AG43"/>
    </row>
    <row r="44" spans="1:33" ht="15.5" x14ac:dyDescent="0.35">
      <c r="A44" s="35"/>
      <c r="B44" s="26" t="s">
        <v>158</v>
      </c>
      <c r="C44" s="26">
        <v>802</v>
      </c>
      <c r="D44" s="26">
        <v>525</v>
      </c>
      <c r="E44" s="27">
        <f t="shared" si="7"/>
        <v>0.65461346633416462</v>
      </c>
      <c r="F44" s="28">
        <v>121</v>
      </c>
      <c r="G44" s="29">
        <v>108</v>
      </c>
      <c r="H44" s="27">
        <f t="shared" si="10"/>
        <v>0.8925619834710744</v>
      </c>
      <c r="I44" s="31">
        <v>90</v>
      </c>
      <c r="J44" s="31">
        <v>71</v>
      </c>
      <c r="K44" s="27">
        <f t="shared" si="17"/>
        <v>0.78888888888888886</v>
      </c>
      <c r="W44"/>
      <c r="AD44"/>
      <c r="AG44"/>
    </row>
    <row r="45" spans="1:33" ht="15.5" x14ac:dyDescent="0.35">
      <c r="A45" s="43" t="s">
        <v>8</v>
      </c>
      <c r="B45" s="26"/>
      <c r="C45" s="26"/>
      <c r="D45" s="26"/>
      <c r="E45" s="27"/>
      <c r="F45" s="28"/>
      <c r="G45" s="29"/>
      <c r="H45" s="27"/>
      <c r="I45" s="31"/>
      <c r="J45" s="31"/>
      <c r="K45" s="27"/>
      <c r="W45"/>
      <c r="AD45"/>
      <c r="AG45"/>
    </row>
    <row r="46" spans="1:33" ht="15.5" x14ac:dyDescent="0.35">
      <c r="A46" s="35"/>
      <c r="B46" s="26" t="s">
        <v>139</v>
      </c>
      <c r="C46" s="26">
        <v>133</v>
      </c>
      <c r="D46" s="26">
        <v>84</v>
      </c>
      <c r="E46" s="27">
        <f>D46/C46</f>
        <v>0.63157894736842102</v>
      </c>
      <c r="F46" s="28">
        <v>10</v>
      </c>
      <c r="G46" s="29">
        <v>8</v>
      </c>
      <c r="H46" s="27">
        <f>G46/F46</f>
        <v>0.8</v>
      </c>
      <c r="I46" s="31">
        <v>6</v>
      </c>
      <c r="J46" s="31">
        <v>3</v>
      </c>
      <c r="K46" s="27">
        <f>J46/I46</f>
        <v>0.5</v>
      </c>
      <c r="W46"/>
      <c r="AD46"/>
      <c r="AG46"/>
    </row>
    <row r="47" spans="1:33" ht="15.5" x14ac:dyDescent="0.35">
      <c r="A47" s="35"/>
      <c r="B47" s="26" t="s">
        <v>158</v>
      </c>
      <c r="C47" s="26">
        <v>133</v>
      </c>
      <c r="D47" s="26">
        <v>84</v>
      </c>
      <c r="E47" s="27">
        <f t="shared" si="7"/>
        <v>0.63157894736842102</v>
      </c>
      <c r="F47" s="28">
        <v>10</v>
      </c>
      <c r="G47" s="29">
        <v>8</v>
      </c>
      <c r="H47" s="27">
        <f t="shared" si="10"/>
        <v>0.8</v>
      </c>
      <c r="I47" s="31">
        <v>6</v>
      </c>
      <c r="J47" s="31">
        <v>3</v>
      </c>
      <c r="K47" s="27">
        <f t="shared" si="17"/>
        <v>0.5</v>
      </c>
      <c r="W47"/>
      <c r="AD47"/>
      <c r="AG47"/>
    </row>
    <row r="48" spans="1:33" ht="15.5" x14ac:dyDescent="0.35">
      <c r="A48" s="43" t="s">
        <v>98</v>
      </c>
      <c r="B48" s="26"/>
      <c r="C48" s="26"/>
      <c r="D48" s="26"/>
      <c r="E48" s="27"/>
      <c r="F48" s="28"/>
      <c r="G48" s="29"/>
      <c r="H48" s="27"/>
      <c r="I48" s="31"/>
      <c r="J48" s="31"/>
      <c r="K48" s="27"/>
      <c r="W48"/>
      <c r="AD48"/>
      <c r="AG48"/>
    </row>
    <row r="49" spans="1:33" ht="15.5" x14ac:dyDescent="0.35">
      <c r="A49" s="35"/>
      <c r="B49" s="26" t="s">
        <v>139</v>
      </c>
      <c r="C49" s="26">
        <v>2481</v>
      </c>
      <c r="D49" s="26">
        <v>1699</v>
      </c>
      <c r="E49" s="27">
        <f>D49/C49</f>
        <v>0.68480451430874645</v>
      </c>
      <c r="F49" s="28">
        <v>209</v>
      </c>
      <c r="G49" s="29">
        <v>186</v>
      </c>
      <c r="H49" s="27">
        <f>G49/F49</f>
        <v>0.88995215311004783</v>
      </c>
      <c r="I49" s="31">
        <v>157</v>
      </c>
      <c r="J49" s="31">
        <v>128</v>
      </c>
      <c r="K49" s="27">
        <f>J49/I49</f>
        <v>0.8152866242038217</v>
      </c>
      <c r="W49"/>
      <c r="AD49"/>
      <c r="AG49"/>
    </row>
    <row r="50" spans="1:33" ht="15.5" x14ac:dyDescent="0.35">
      <c r="A50" s="35"/>
      <c r="B50" s="26" t="s">
        <v>99</v>
      </c>
      <c r="C50" s="26">
        <v>103</v>
      </c>
      <c r="D50" s="26">
        <v>66</v>
      </c>
      <c r="E50" s="27">
        <f t="shared" si="7"/>
        <v>0.64077669902912626</v>
      </c>
      <c r="F50" s="28">
        <v>10</v>
      </c>
      <c r="G50" s="29">
        <v>10</v>
      </c>
      <c r="H50" s="27">
        <f t="shared" si="10"/>
        <v>1</v>
      </c>
      <c r="I50" s="31">
        <v>11</v>
      </c>
      <c r="J50" s="31">
        <v>9</v>
      </c>
      <c r="K50" s="27">
        <f t="shared" si="17"/>
        <v>0.81818181818181823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/>
      <c r="AD50"/>
      <c r="AG50"/>
    </row>
    <row r="51" spans="1:33" s="14" customFormat="1" ht="15.5" x14ac:dyDescent="0.35">
      <c r="A51" s="35"/>
      <c r="B51" s="26" t="s">
        <v>88</v>
      </c>
      <c r="C51" s="26">
        <v>1673</v>
      </c>
      <c r="D51" s="26">
        <v>1168</v>
      </c>
      <c r="E51" s="27">
        <f t="shared" si="7"/>
        <v>0.69814704124327553</v>
      </c>
      <c r="F51" s="28">
        <v>102</v>
      </c>
      <c r="G51" s="29">
        <v>89</v>
      </c>
      <c r="H51" s="27">
        <f t="shared" si="10"/>
        <v>0.87254901960784315</v>
      </c>
      <c r="I51" s="31">
        <v>56</v>
      </c>
      <c r="J51" s="31">
        <v>43</v>
      </c>
      <c r="K51" s="27">
        <f t="shared" si="17"/>
        <v>0.7678571428571429</v>
      </c>
      <c r="M51"/>
      <c r="N51"/>
      <c r="O51"/>
      <c r="P51"/>
      <c r="Q51"/>
      <c r="R51"/>
      <c r="S51"/>
      <c r="T51"/>
      <c r="U51"/>
      <c r="V51"/>
    </row>
    <row r="52" spans="1:33" ht="15.5" x14ac:dyDescent="0.35">
      <c r="A52" s="35"/>
      <c r="B52" s="26" t="s">
        <v>100</v>
      </c>
      <c r="C52" s="26">
        <v>14</v>
      </c>
      <c r="D52" s="26">
        <v>12</v>
      </c>
      <c r="E52" s="27">
        <f t="shared" si="7"/>
        <v>0.8571428571428571</v>
      </c>
      <c r="F52" s="28">
        <v>2</v>
      </c>
      <c r="G52" s="29">
        <v>2</v>
      </c>
      <c r="H52" s="27" t="s">
        <v>119</v>
      </c>
      <c r="I52" s="31">
        <v>1</v>
      </c>
      <c r="J52" s="31">
        <v>1</v>
      </c>
      <c r="K52" s="27">
        <f t="shared" si="17"/>
        <v>1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/>
      <c r="AD52"/>
      <c r="AG52"/>
    </row>
    <row r="53" spans="1:33" s="14" customFormat="1" ht="15.5" x14ac:dyDescent="0.35">
      <c r="A53" s="35"/>
      <c r="B53" s="26" t="s">
        <v>21</v>
      </c>
      <c r="C53" s="26">
        <v>0</v>
      </c>
      <c r="D53" s="26">
        <v>0</v>
      </c>
      <c r="E53" s="27" t="s">
        <v>119</v>
      </c>
      <c r="F53" s="28">
        <v>0</v>
      </c>
      <c r="G53" s="29">
        <v>0</v>
      </c>
      <c r="H53" s="27" t="s">
        <v>119</v>
      </c>
      <c r="I53" s="31">
        <v>0</v>
      </c>
      <c r="J53" s="31">
        <v>0</v>
      </c>
      <c r="K53" s="27" t="s">
        <v>119</v>
      </c>
      <c r="M53"/>
      <c r="N53"/>
      <c r="O53"/>
      <c r="P53"/>
      <c r="Q53"/>
      <c r="R53"/>
      <c r="S53"/>
      <c r="T53"/>
      <c r="U53"/>
      <c r="V53"/>
    </row>
    <row r="54" spans="1:33" ht="15.5" x14ac:dyDescent="0.35">
      <c r="A54" s="35"/>
      <c r="B54" s="26" t="s">
        <v>93</v>
      </c>
      <c r="C54" s="26">
        <v>122</v>
      </c>
      <c r="D54" s="26">
        <v>88</v>
      </c>
      <c r="E54" s="27">
        <f t="shared" si="7"/>
        <v>0.72131147540983609</v>
      </c>
      <c r="F54" s="28">
        <v>2</v>
      </c>
      <c r="G54" s="29">
        <v>2</v>
      </c>
      <c r="H54" s="27" t="s">
        <v>119</v>
      </c>
      <c r="I54" s="31">
        <v>0</v>
      </c>
      <c r="J54" s="31">
        <v>0</v>
      </c>
      <c r="K54" s="27" t="s">
        <v>119</v>
      </c>
      <c r="W54"/>
      <c r="AD54"/>
      <c r="AG54"/>
    </row>
    <row r="55" spans="1:33" ht="15.5" x14ac:dyDescent="0.35">
      <c r="A55" s="35"/>
      <c r="B55" s="26" t="s">
        <v>149</v>
      </c>
      <c r="C55" s="26">
        <v>0</v>
      </c>
      <c r="D55" s="26">
        <v>0</v>
      </c>
      <c r="E55" s="27" t="s">
        <v>119</v>
      </c>
      <c r="F55" s="28">
        <v>0</v>
      </c>
      <c r="G55" s="29">
        <v>0</v>
      </c>
      <c r="H55" s="27" t="s">
        <v>119</v>
      </c>
      <c r="I55" s="31">
        <v>1</v>
      </c>
      <c r="J55" s="31">
        <v>1</v>
      </c>
      <c r="K55" s="27">
        <f t="shared" ref="K55:K80" si="18">J55/I55</f>
        <v>1</v>
      </c>
      <c r="W55"/>
      <c r="AD55"/>
      <c r="AG55"/>
    </row>
    <row r="56" spans="1:33" ht="15.5" x14ac:dyDescent="0.35">
      <c r="A56" s="35"/>
      <c r="B56" s="26" t="s">
        <v>94</v>
      </c>
      <c r="C56" s="26">
        <v>482</v>
      </c>
      <c r="D56" s="26">
        <v>310</v>
      </c>
      <c r="E56" s="27">
        <f t="shared" si="7"/>
        <v>0.6431535269709544</v>
      </c>
      <c r="F56" s="28">
        <v>91</v>
      </c>
      <c r="G56" s="29">
        <v>81</v>
      </c>
      <c r="H56" s="27">
        <f t="shared" si="10"/>
        <v>0.89010989010989006</v>
      </c>
      <c r="I56" s="31">
        <v>88</v>
      </c>
      <c r="J56" s="31">
        <v>74</v>
      </c>
      <c r="K56" s="27">
        <f t="shared" si="18"/>
        <v>0.84090909090909094</v>
      </c>
      <c r="W56"/>
      <c r="AD56"/>
      <c r="AG56"/>
    </row>
    <row r="57" spans="1:33" ht="15.5" x14ac:dyDescent="0.35">
      <c r="A57" s="35"/>
      <c r="B57" s="26" t="s">
        <v>101</v>
      </c>
      <c r="C57" s="26">
        <v>87</v>
      </c>
      <c r="D57" s="26">
        <v>55</v>
      </c>
      <c r="E57" s="27">
        <f t="shared" si="7"/>
        <v>0.63218390804597702</v>
      </c>
      <c r="F57" s="28">
        <v>2</v>
      </c>
      <c r="G57" s="29">
        <v>2</v>
      </c>
      <c r="H57" s="27">
        <f t="shared" si="10"/>
        <v>1</v>
      </c>
      <c r="I57" s="31">
        <v>0</v>
      </c>
      <c r="J57" s="31">
        <v>0</v>
      </c>
      <c r="K57" s="27" t="s">
        <v>119</v>
      </c>
      <c r="W57"/>
      <c r="AD57"/>
      <c r="AG57"/>
    </row>
    <row r="58" spans="1:33" ht="15.5" x14ac:dyDescent="0.35">
      <c r="A58" s="43" t="s">
        <v>102</v>
      </c>
      <c r="B58" s="26"/>
      <c r="C58" s="26"/>
      <c r="D58" s="26"/>
      <c r="E58" s="27"/>
      <c r="F58" s="28"/>
      <c r="G58" s="29"/>
      <c r="H58" s="27"/>
      <c r="I58" s="31"/>
      <c r="J58" s="31"/>
      <c r="K58" s="27"/>
      <c r="W58"/>
      <c r="AD58"/>
      <c r="AG58"/>
    </row>
    <row r="59" spans="1:33" ht="15.5" x14ac:dyDescent="0.35">
      <c r="A59" s="35"/>
      <c r="B59" s="26" t="s">
        <v>139</v>
      </c>
      <c r="C59" s="26">
        <v>156</v>
      </c>
      <c r="D59" s="26">
        <v>112</v>
      </c>
      <c r="E59" s="27">
        <f>D59/C59</f>
        <v>0.71794871794871795</v>
      </c>
      <c r="F59" s="28">
        <v>9</v>
      </c>
      <c r="G59" s="29">
        <v>8</v>
      </c>
      <c r="H59" s="27">
        <f>G59/F59</f>
        <v>0.88888888888888884</v>
      </c>
      <c r="I59" s="31">
        <v>1</v>
      </c>
      <c r="J59" s="31">
        <v>0</v>
      </c>
      <c r="K59" s="27">
        <f>J59/I59</f>
        <v>0</v>
      </c>
      <c r="W59"/>
      <c r="AD59"/>
      <c r="AG59"/>
    </row>
    <row r="60" spans="1:33" ht="15.5" x14ac:dyDescent="0.35">
      <c r="A60" s="35"/>
      <c r="B60" s="26" t="s">
        <v>150</v>
      </c>
      <c r="C60" s="26">
        <v>0</v>
      </c>
      <c r="D60" s="26">
        <v>0</v>
      </c>
      <c r="E60" s="27" t="s">
        <v>119</v>
      </c>
      <c r="F60" s="28">
        <v>0</v>
      </c>
      <c r="G60" s="29">
        <v>0</v>
      </c>
      <c r="H60" s="27" t="s">
        <v>119</v>
      </c>
      <c r="I60" s="31">
        <v>1</v>
      </c>
      <c r="J60" s="31">
        <v>0</v>
      </c>
      <c r="K60" s="27">
        <f t="shared" si="18"/>
        <v>0</v>
      </c>
      <c r="W60"/>
      <c r="AD60"/>
      <c r="AG60"/>
    </row>
    <row r="61" spans="1:33" ht="15.5" x14ac:dyDescent="0.35">
      <c r="A61" s="35"/>
      <c r="B61" s="26" t="s">
        <v>88</v>
      </c>
      <c r="C61" s="26">
        <v>97</v>
      </c>
      <c r="D61" s="26">
        <v>66</v>
      </c>
      <c r="E61" s="27">
        <f t="shared" si="7"/>
        <v>0.68041237113402064</v>
      </c>
      <c r="F61" s="28">
        <v>8</v>
      </c>
      <c r="G61" s="29">
        <v>7</v>
      </c>
      <c r="H61" s="27" t="s">
        <v>119</v>
      </c>
      <c r="I61" s="31">
        <v>0</v>
      </c>
      <c r="J61" s="31">
        <v>0</v>
      </c>
      <c r="K61" s="27" t="s">
        <v>119</v>
      </c>
      <c r="W61"/>
      <c r="AD61"/>
      <c r="AG61"/>
    </row>
    <row r="62" spans="1:33" ht="15.5" x14ac:dyDescent="0.35">
      <c r="A62" s="35"/>
      <c r="B62" s="26" t="s">
        <v>90</v>
      </c>
      <c r="C62" s="26">
        <v>12</v>
      </c>
      <c r="D62" s="26">
        <v>10</v>
      </c>
      <c r="E62" s="27">
        <f t="shared" si="7"/>
        <v>0.83333333333333337</v>
      </c>
      <c r="F62" s="28">
        <v>1</v>
      </c>
      <c r="G62" s="29">
        <v>1</v>
      </c>
      <c r="H62" s="27">
        <f>G62/F62</f>
        <v>1</v>
      </c>
      <c r="I62" s="31">
        <v>0</v>
      </c>
      <c r="J62" s="31">
        <v>0</v>
      </c>
      <c r="K62" s="27" t="s">
        <v>119</v>
      </c>
      <c r="W62"/>
      <c r="AD62"/>
      <c r="AG62"/>
    </row>
    <row r="63" spans="1:33" ht="15.5" x14ac:dyDescent="0.35">
      <c r="A63" s="35"/>
      <c r="B63" s="26" t="s">
        <v>147</v>
      </c>
      <c r="C63" s="26">
        <v>4</v>
      </c>
      <c r="D63" s="26">
        <v>4</v>
      </c>
      <c r="E63" s="27">
        <f>D63/C63</f>
        <v>1</v>
      </c>
      <c r="F63" s="28">
        <v>0</v>
      </c>
      <c r="G63" s="29">
        <v>0</v>
      </c>
      <c r="H63" s="27" t="s">
        <v>119</v>
      </c>
      <c r="I63" s="31">
        <v>0</v>
      </c>
      <c r="J63" s="31">
        <v>0</v>
      </c>
      <c r="K63" s="27" t="s">
        <v>119</v>
      </c>
      <c r="W63"/>
      <c r="AD63"/>
      <c r="AG63"/>
    </row>
    <row r="64" spans="1:33" ht="15.5" x14ac:dyDescent="0.35">
      <c r="A64" s="35"/>
      <c r="B64" s="26" t="s">
        <v>92</v>
      </c>
      <c r="C64" s="26">
        <v>6</v>
      </c>
      <c r="D64" s="26">
        <v>4</v>
      </c>
      <c r="E64" s="27">
        <f t="shared" si="7"/>
        <v>0.66666666666666663</v>
      </c>
      <c r="F64" s="28">
        <v>0</v>
      </c>
      <c r="G64" s="29">
        <v>0</v>
      </c>
      <c r="H64" s="27" t="s">
        <v>119</v>
      </c>
      <c r="I64" s="31">
        <v>0</v>
      </c>
      <c r="J64" s="31">
        <v>0</v>
      </c>
      <c r="K64" s="27" t="s">
        <v>119</v>
      </c>
      <c r="W64"/>
      <c r="AD64"/>
      <c r="AG64"/>
    </row>
    <row r="65" spans="1:11" ht="15.5" x14ac:dyDescent="0.35">
      <c r="A65" s="97"/>
      <c r="B65" s="26" t="s">
        <v>148</v>
      </c>
      <c r="C65" s="98">
        <v>1</v>
      </c>
      <c r="D65" s="98">
        <v>1</v>
      </c>
      <c r="E65" s="99">
        <f>D65/C65</f>
        <v>1</v>
      </c>
      <c r="F65" s="100">
        <v>0</v>
      </c>
      <c r="G65" s="101">
        <v>0</v>
      </c>
      <c r="H65" s="27" t="s">
        <v>119</v>
      </c>
      <c r="I65" s="102">
        <v>0</v>
      </c>
      <c r="J65" s="102">
        <v>0</v>
      </c>
      <c r="K65" s="27" t="s">
        <v>119</v>
      </c>
    </row>
    <row r="66" spans="1:11" ht="15.5" x14ac:dyDescent="0.35">
      <c r="A66" s="35"/>
      <c r="B66" s="26" t="s">
        <v>93</v>
      </c>
      <c r="C66" s="26">
        <v>30</v>
      </c>
      <c r="D66" s="26">
        <v>21</v>
      </c>
      <c r="E66" s="27">
        <f t="shared" si="7"/>
        <v>0.7</v>
      </c>
      <c r="F66" s="28">
        <v>0</v>
      </c>
      <c r="G66" s="29">
        <v>0</v>
      </c>
      <c r="H66" s="27" t="s">
        <v>119</v>
      </c>
      <c r="I66" s="31">
        <v>0</v>
      </c>
      <c r="J66" s="31">
        <v>0</v>
      </c>
      <c r="K66" s="27" t="s">
        <v>119</v>
      </c>
    </row>
    <row r="67" spans="1:11" ht="15.5" x14ac:dyDescent="0.35">
      <c r="A67" s="35"/>
      <c r="B67" s="26" t="s">
        <v>94</v>
      </c>
      <c r="C67" s="26">
        <v>6</v>
      </c>
      <c r="D67" s="26">
        <v>6</v>
      </c>
      <c r="E67" s="27">
        <f t="shared" si="7"/>
        <v>1</v>
      </c>
      <c r="F67" s="28">
        <v>0</v>
      </c>
      <c r="G67" s="29">
        <v>0</v>
      </c>
      <c r="H67" s="27" t="s">
        <v>119</v>
      </c>
      <c r="I67" s="31">
        <v>0</v>
      </c>
      <c r="J67" s="31">
        <v>0</v>
      </c>
      <c r="K67" s="27" t="s">
        <v>119</v>
      </c>
    </row>
    <row r="68" spans="1:11" ht="15.5" x14ac:dyDescent="0.35">
      <c r="A68" s="43" t="s">
        <v>103</v>
      </c>
      <c r="B68" s="26"/>
      <c r="C68" s="26"/>
      <c r="D68" s="26"/>
      <c r="E68" s="27"/>
      <c r="F68" s="28"/>
      <c r="G68" s="29"/>
      <c r="H68" s="27"/>
      <c r="I68" s="31"/>
      <c r="J68" s="31"/>
      <c r="K68" s="27"/>
    </row>
    <row r="69" spans="1:11" ht="15.5" x14ac:dyDescent="0.35">
      <c r="A69" s="35"/>
      <c r="B69" s="26" t="s">
        <v>139</v>
      </c>
      <c r="C69" s="26">
        <v>0</v>
      </c>
      <c r="D69" s="26">
        <v>0</v>
      </c>
      <c r="E69" s="27" t="s">
        <v>119</v>
      </c>
      <c r="F69" s="28">
        <v>137</v>
      </c>
      <c r="G69" s="29">
        <v>120</v>
      </c>
      <c r="H69" s="27">
        <f>G69/F69</f>
        <v>0.87591240875912413</v>
      </c>
      <c r="I69" s="31">
        <v>95</v>
      </c>
      <c r="J69" s="31">
        <v>75</v>
      </c>
      <c r="K69" s="27">
        <f>J69/I69</f>
        <v>0.78947368421052633</v>
      </c>
    </row>
    <row r="70" spans="1:11" ht="15.5" x14ac:dyDescent="0.35">
      <c r="A70" s="35"/>
      <c r="B70" s="26" t="s">
        <v>158</v>
      </c>
      <c r="C70" s="26">
        <v>0</v>
      </c>
      <c r="D70" s="26">
        <v>0</v>
      </c>
      <c r="E70" s="27" t="s">
        <v>119</v>
      </c>
      <c r="F70" s="28">
        <v>137</v>
      </c>
      <c r="G70" s="29">
        <v>120</v>
      </c>
      <c r="H70" s="27">
        <f t="shared" ref="H70:H80" si="19">G70/F70</f>
        <v>0.87591240875912413</v>
      </c>
      <c r="I70" s="31">
        <v>95</v>
      </c>
      <c r="J70" s="31">
        <v>75</v>
      </c>
      <c r="K70" s="27">
        <f t="shared" si="18"/>
        <v>0.78947368421052633</v>
      </c>
    </row>
    <row r="71" spans="1:11" ht="15.5" x14ac:dyDescent="0.35">
      <c r="A71" s="43" t="s">
        <v>104</v>
      </c>
      <c r="B71" s="26"/>
      <c r="C71" s="26"/>
      <c r="D71" s="26"/>
      <c r="E71" s="27"/>
      <c r="F71" s="28"/>
      <c r="G71" s="29"/>
      <c r="H71" s="27"/>
      <c r="I71" s="31"/>
      <c r="J71" s="31"/>
      <c r="K71" s="27"/>
    </row>
    <row r="72" spans="1:11" ht="15.5" x14ac:dyDescent="0.35">
      <c r="A72" s="35"/>
      <c r="B72" s="26" t="s">
        <v>139</v>
      </c>
      <c r="C72" s="26">
        <v>703</v>
      </c>
      <c r="D72" s="26">
        <v>503</v>
      </c>
      <c r="E72" s="27">
        <f>D72/C72</f>
        <v>0.71550497866287344</v>
      </c>
      <c r="F72" s="28">
        <v>53</v>
      </c>
      <c r="G72" s="29">
        <v>48</v>
      </c>
      <c r="H72" s="27">
        <f>G72/F72</f>
        <v>0.90566037735849059</v>
      </c>
      <c r="I72" s="31">
        <v>38</v>
      </c>
      <c r="J72" s="31">
        <v>30</v>
      </c>
      <c r="K72" s="27">
        <f>J72/I72</f>
        <v>0.78947368421052633</v>
      </c>
    </row>
    <row r="73" spans="1:11" ht="15.5" x14ac:dyDescent="0.35">
      <c r="A73" s="97"/>
      <c r="B73" s="26" t="s">
        <v>150</v>
      </c>
      <c r="C73" s="98">
        <v>2</v>
      </c>
      <c r="D73" s="98">
        <v>1</v>
      </c>
      <c r="E73" s="99">
        <f>D73/C73</f>
        <v>0.5</v>
      </c>
      <c r="F73" s="100">
        <v>2</v>
      </c>
      <c r="G73" s="101">
        <v>1</v>
      </c>
      <c r="H73" s="27" t="s">
        <v>119</v>
      </c>
      <c r="I73" s="102">
        <v>4</v>
      </c>
      <c r="J73" s="102">
        <v>3</v>
      </c>
      <c r="K73" s="99">
        <f>J73/I73</f>
        <v>0.75</v>
      </c>
    </row>
    <row r="74" spans="1:11" ht="15.5" x14ac:dyDescent="0.35">
      <c r="A74" s="97"/>
      <c r="B74" s="26" t="s">
        <v>151</v>
      </c>
      <c r="C74" s="98">
        <v>1</v>
      </c>
      <c r="D74" s="98">
        <v>1</v>
      </c>
      <c r="E74" s="99">
        <f>D74/C74</f>
        <v>1</v>
      </c>
      <c r="F74" s="100">
        <v>1</v>
      </c>
      <c r="G74" s="101">
        <v>1</v>
      </c>
      <c r="H74" s="27" t="s">
        <v>119</v>
      </c>
      <c r="I74" s="102">
        <v>2</v>
      </c>
      <c r="J74" s="102">
        <v>2</v>
      </c>
      <c r="K74" s="99">
        <f>J74/I74</f>
        <v>1</v>
      </c>
    </row>
    <row r="75" spans="1:11" ht="15.5" x14ac:dyDescent="0.35">
      <c r="A75" s="35"/>
      <c r="B75" s="26" t="s">
        <v>99</v>
      </c>
      <c r="C75" s="26">
        <v>55</v>
      </c>
      <c r="D75" s="26">
        <v>34</v>
      </c>
      <c r="E75" s="27">
        <f t="shared" si="7"/>
        <v>0.61818181818181817</v>
      </c>
      <c r="F75" s="28">
        <v>1</v>
      </c>
      <c r="G75" s="29">
        <v>0</v>
      </c>
      <c r="H75" s="27">
        <f>G75/F75</f>
        <v>0</v>
      </c>
      <c r="I75" s="31">
        <v>4</v>
      </c>
      <c r="J75" s="31">
        <v>4</v>
      </c>
      <c r="K75" s="27">
        <f t="shared" si="18"/>
        <v>1</v>
      </c>
    </row>
    <row r="76" spans="1:11" ht="15.5" x14ac:dyDescent="0.35">
      <c r="A76" s="35"/>
      <c r="B76" s="26" t="s">
        <v>88</v>
      </c>
      <c r="C76" s="26">
        <v>527</v>
      </c>
      <c r="D76" s="26">
        <v>380</v>
      </c>
      <c r="E76" s="27">
        <f t="shared" si="7"/>
        <v>0.72106261859582543</v>
      </c>
      <c r="F76" s="28">
        <v>44</v>
      </c>
      <c r="G76" s="29">
        <v>41</v>
      </c>
      <c r="H76" s="27">
        <f t="shared" si="19"/>
        <v>0.93181818181818177</v>
      </c>
      <c r="I76" s="31">
        <v>23</v>
      </c>
      <c r="J76" s="31">
        <v>16</v>
      </c>
      <c r="K76" s="27">
        <f t="shared" si="18"/>
        <v>0.69565217391304346</v>
      </c>
    </row>
    <row r="77" spans="1:11" ht="15.5" x14ac:dyDescent="0.35">
      <c r="A77" s="97"/>
      <c r="B77" s="26" t="s">
        <v>100</v>
      </c>
      <c r="C77" s="98">
        <v>2</v>
      </c>
      <c r="D77" s="98">
        <v>2</v>
      </c>
      <c r="E77" s="99">
        <f>D77/C77</f>
        <v>1</v>
      </c>
      <c r="F77" s="100">
        <v>0</v>
      </c>
      <c r="G77" s="101">
        <v>0</v>
      </c>
      <c r="H77" s="27" t="s">
        <v>119</v>
      </c>
      <c r="I77" s="102">
        <v>0</v>
      </c>
      <c r="J77" s="102">
        <v>0</v>
      </c>
      <c r="K77" s="27" t="s">
        <v>119</v>
      </c>
    </row>
    <row r="78" spans="1:11" ht="15.5" x14ac:dyDescent="0.35">
      <c r="A78" s="97"/>
      <c r="B78" s="26" t="s">
        <v>21</v>
      </c>
      <c r="C78" s="98">
        <v>10</v>
      </c>
      <c r="D78" s="98">
        <v>6</v>
      </c>
      <c r="E78" s="99">
        <f>D78/C78</f>
        <v>0.6</v>
      </c>
      <c r="F78" s="100">
        <v>1</v>
      </c>
      <c r="G78" s="101">
        <v>1</v>
      </c>
      <c r="H78" s="99">
        <f>G78/F78</f>
        <v>1</v>
      </c>
      <c r="I78" s="102">
        <v>1</v>
      </c>
      <c r="J78" s="102">
        <v>1</v>
      </c>
      <c r="K78" s="27" t="s">
        <v>119</v>
      </c>
    </row>
    <row r="79" spans="1:11" ht="15.5" x14ac:dyDescent="0.35">
      <c r="A79" s="35"/>
      <c r="B79" s="26" t="s">
        <v>93</v>
      </c>
      <c r="C79" s="26">
        <v>44</v>
      </c>
      <c r="D79" s="26">
        <v>36</v>
      </c>
      <c r="E79" s="27">
        <f t="shared" si="7"/>
        <v>0.81818181818181823</v>
      </c>
      <c r="F79" s="28">
        <v>0</v>
      </c>
      <c r="G79" s="29">
        <v>0</v>
      </c>
      <c r="H79" s="27" t="s">
        <v>119</v>
      </c>
      <c r="I79" s="31">
        <v>0</v>
      </c>
      <c r="J79" s="31">
        <v>0</v>
      </c>
      <c r="K79" s="27" t="s">
        <v>119</v>
      </c>
    </row>
    <row r="80" spans="1:11" ht="15.5" x14ac:dyDescent="0.35">
      <c r="A80" s="35"/>
      <c r="B80" s="26" t="s">
        <v>94</v>
      </c>
      <c r="C80" s="26">
        <v>30</v>
      </c>
      <c r="D80" s="26">
        <v>20</v>
      </c>
      <c r="E80" s="27">
        <f t="shared" si="7"/>
        <v>0.66666666666666663</v>
      </c>
      <c r="F80" s="28">
        <v>2</v>
      </c>
      <c r="G80" s="29">
        <v>2</v>
      </c>
      <c r="H80" s="27">
        <f t="shared" si="19"/>
        <v>1</v>
      </c>
      <c r="I80" s="31">
        <v>4</v>
      </c>
      <c r="J80" s="31">
        <v>4</v>
      </c>
      <c r="K80" s="27">
        <f t="shared" si="18"/>
        <v>1</v>
      </c>
    </row>
    <row r="81" spans="1:11" ht="15.5" x14ac:dyDescent="0.35">
      <c r="A81" s="35"/>
      <c r="B81" s="26" t="s">
        <v>101</v>
      </c>
      <c r="C81" s="26">
        <v>32</v>
      </c>
      <c r="D81" s="26">
        <v>23</v>
      </c>
      <c r="E81" s="27">
        <f t="shared" si="7"/>
        <v>0.71875</v>
      </c>
      <c r="F81" s="28">
        <v>2</v>
      </c>
      <c r="G81" s="29">
        <v>2</v>
      </c>
      <c r="H81" s="27" t="s">
        <v>119</v>
      </c>
      <c r="I81" s="31">
        <v>0</v>
      </c>
      <c r="J81" s="31">
        <v>0</v>
      </c>
      <c r="K81" s="27" t="s">
        <v>119</v>
      </c>
    </row>
    <row r="82" spans="1:11" ht="15.5" x14ac:dyDescent="0.35">
      <c r="A82" s="43" t="s">
        <v>137</v>
      </c>
      <c r="B82" s="26"/>
      <c r="C82" s="26"/>
      <c r="D82" s="26"/>
      <c r="E82" s="27"/>
      <c r="F82" s="28"/>
      <c r="G82" s="29"/>
      <c r="H82" s="27"/>
      <c r="I82" s="31"/>
      <c r="J82" s="31"/>
      <c r="K82" s="27"/>
    </row>
    <row r="83" spans="1:11" ht="15.5" x14ac:dyDescent="0.35">
      <c r="A83" s="35"/>
      <c r="B83" s="26" t="s">
        <v>139</v>
      </c>
      <c r="C83" s="26">
        <v>9</v>
      </c>
      <c r="D83" s="26">
        <v>6</v>
      </c>
      <c r="E83" s="27">
        <f>D83/C83</f>
        <v>0.66666666666666663</v>
      </c>
      <c r="F83" s="28">
        <v>2</v>
      </c>
      <c r="G83" s="29">
        <v>2</v>
      </c>
      <c r="H83" s="27">
        <f>G83/F83</f>
        <v>1</v>
      </c>
      <c r="I83" s="31">
        <v>1</v>
      </c>
      <c r="J83" s="31">
        <v>1</v>
      </c>
      <c r="K83" s="27">
        <f>J83/I83</f>
        <v>1</v>
      </c>
    </row>
    <row r="84" spans="1:11" ht="15.5" x14ac:dyDescent="0.35">
      <c r="A84" s="35"/>
      <c r="B84" s="26" t="s">
        <v>99</v>
      </c>
      <c r="C84" s="26">
        <v>4</v>
      </c>
      <c r="D84" s="26">
        <v>4</v>
      </c>
      <c r="E84" s="27">
        <f t="shared" ref="E84:E89" si="20">D84/C84</f>
        <v>1</v>
      </c>
      <c r="F84" s="28">
        <v>0</v>
      </c>
      <c r="G84" s="29">
        <v>0</v>
      </c>
      <c r="H84" s="27" t="s">
        <v>119</v>
      </c>
      <c r="I84" s="31">
        <v>0</v>
      </c>
      <c r="J84" s="31">
        <v>0</v>
      </c>
      <c r="K84" s="27" t="s">
        <v>119</v>
      </c>
    </row>
    <row r="85" spans="1:11" ht="15.5" x14ac:dyDescent="0.35">
      <c r="A85" s="97"/>
      <c r="B85" s="26" t="s">
        <v>21</v>
      </c>
      <c r="C85" s="98">
        <v>4</v>
      </c>
      <c r="D85" s="98">
        <v>1</v>
      </c>
      <c r="E85" s="99">
        <f>D85/C85</f>
        <v>0.25</v>
      </c>
      <c r="F85" s="100">
        <v>2</v>
      </c>
      <c r="G85" s="101">
        <v>2</v>
      </c>
      <c r="H85" s="99">
        <f>G85/F85</f>
        <v>1</v>
      </c>
      <c r="I85" s="102">
        <v>1</v>
      </c>
      <c r="J85" s="102">
        <v>1</v>
      </c>
      <c r="K85" s="99">
        <f>J85/I85</f>
        <v>1</v>
      </c>
    </row>
    <row r="86" spans="1:11" ht="15.5" x14ac:dyDescent="0.35">
      <c r="A86" s="97"/>
      <c r="B86" s="26" t="s">
        <v>93</v>
      </c>
      <c r="C86" s="98">
        <v>1</v>
      </c>
      <c r="D86" s="98">
        <v>1</v>
      </c>
      <c r="E86" s="99">
        <f>D86/C86</f>
        <v>1</v>
      </c>
      <c r="F86" s="100">
        <v>0</v>
      </c>
      <c r="G86" s="101">
        <v>0</v>
      </c>
      <c r="H86" s="27" t="s">
        <v>119</v>
      </c>
      <c r="I86" s="102">
        <v>0</v>
      </c>
      <c r="J86" s="102">
        <v>0</v>
      </c>
      <c r="K86" s="27" t="s">
        <v>119</v>
      </c>
    </row>
    <row r="87" spans="1:11" ht="15.5" x14ac:dyDescent="0.35">
      <c r="A87" s="43" t="s">
        <v>105</v>
      </c>
      <c r="B87" s="26"/>
      <c r="C87" s="26"/>
      <c r="D87" s="26"/>
      <c r="E87" s="27"/>
      <c r="F87" s="28"/>
      <c r="G87" s="29"/>
      <c r="H87" s="27"/>
      <c r="I87" s="31"/>
      <c r="J87" s="31"/>
      <c r="K87" s="27"/>
    </row>
    <row r="88" spans="1:11" ht="15.5" x14ac:dyDescent="0.35">
      <c r="A88" s="35"/>
      <c r="B88" s="26" t="s">
        <v>139</v>
      </c>
      <c r="C88" s="26">
        <v>171</v>
      </c>
      <c r="D88" s="26">
        <v>130</v>
      </c>
      <c r="E88" s="27">
        <f>D88/C88</f>
        <v>0.76023391812865493</v>
      </c>
      <c r="F88" s="28">
        <v>0</v>
      </c>
      <c r="G88" s="29">
        <v>0</v>
      </c>
      <c r="H88" s="27" t="s">
        <v>119</v>
      </c>
      <c r="I88" s="31">
        <v>0</v>
      </c>
      <c r="J88" s="31">
        <v>0</v>
      </c>
      <c r="K88" s="27" t="s">
        <v>119</v>
      </c>
    </row>
    <row r="89" spans="1:11" ht="15.5" x14ac:dyDescent="0.35">
      <c r="A89" s="35"/>
      <c r="B89" s="26" t="s">
        <v>158</v>
      </c>
      <c r="C89" s="26">
        <v>171</v>
      </c>
      <c r="D89" s="26">
        <v>130</v>
      </c>
      <c r="E89" s="27">
        <f t="shared" si="20"/>
        <v>0.76023391812865493</v>
      </c>
      <c r="F89" s="28">
        <v>0</v>
      </c>
      <c r="G89" s="29">
        <v>0</v>
      </c>
      <c r="H89" s="27" t="s">
        <v>119</v>
      </c>
      <c r="I89" s="31">
        <v>0</v>
      </c>
      <c r="J89" s="31">
        <v>0</v>
      </c>
      <c r="K89" s="27" t="s">
        <v>119</v>
      </c>
    </row>
    <row r="90" spans="1:11" ht="15.5" x14ac:dyDescent="0.35">
      <c r="A90" s="43" t="s">
        <v>106</v>
      </c>
      <c r="B90" s="26"/>
      <c r="C90" s="26"/>
      <c r="D90" s="26"/>
      <c r="E90" s="27"/>
      <c r="F90" s="28"/>
      <c r="G90" s="29"/>
      <c r="H90" s="27"/>
      <c r="I90" s="31"/>
      <c r="J90" s="31"/>
      <c r="K90" s="27"/>
    </row>
    <row r="91" spans="1:11" ht="15.5" x14ac:dyDescent="0.35">
      <c r="A91" s="35"/>
      <c r="B91" s="26" t="s">
        <v>139</v>
      </c>
      <c r="C91" s="26">
        <v>0</v>
      </c>
      <c r="D91" s="26">
        <v>0</v>
      </c>
      <c r="E91" s="27" t="s">
        <v>119</v>
      </c>
      <c r="F91" s="28">
        <v>53</v>
      </c>
      <c r="G91" s="29">
        <v>41</v>
      </c>
      <c r="H91" s="27">
        <f>G91/F91</f>
        <v>0.77358490566037741</v>
      </c>
      <c r="I91" s="31">
        <v>87</v>
      </c>
      <c r="J91" s="31">
        <v>74</v>
      </c>
      <c r="K91" s="27">
        <f>J91/I91</f>
        <v>0.85057471264367812</v>
      </c>
    </row>
    <row r="92" spans="1:11" ht="15.5" x14ac:dyDescent="0.35">
      <c r="A92" s="97"/>
      <c r="B92" s="26" t="s">
        <v>158</v>
      </c>
      <c r="C92" s="98">
        <v>0</v>
      </c>
      <c r="D92" s="98">
        <v>0</v>
      </c>
      <c r="E92" s="27" t="s">
        <v>119</v>
      </c>
      <c r="F92" s="100">
        <v>53</v>
      </c>
      <c r="G92" s="101">
        <v>41</v>
      </c>
      <c r="H92" s="99">
        <f>G92/F92</f>
        <v>0.77358490566037741</v>
      </c>
      <c r="I92" s="102">
        <v>87</v>
      </c>
      <c r="J92" s="102">
        <v>74</v>
      </c>
      <c r="K92" s="27" t="s">
        <v>119</v>
      </c>
    </row>
    <row r="93" spans="1:11" ht="15.5" x14ac:dyDescent="0.35">
      <c r="A93" s="43" t="s">
        <v>152</v>
      </c>
      <c r="B93" s="26"/>
      <c r="C93" s="26"/>
      <c r="D93" s="26"/>
      <c r="E93" s="27"/>
      <c r="F93" s="28"/>
      <c r="G93" s="29"/>
      <c r="H93" s="27"/>
      <c r="I93" s="31"/>
      <c r="J93" s="31"/>
      <c r="K93" s="27"/>
    </row>
    <row r="94" spans="1:11" ht="15.5" x14ac:dyDescent="0.35">
      <c r="A94" s="44"/>
      <c r="B94" s="47" t="s">
        <v>139</v>
      </c>
      <c r="C94" s="47">
        <v>0</v>
      </c>
      <c r="D94" s="47">
        <v>0</v>
      </c>
      <c r="E94" s="48" t="s">
        <v>119</v>
      </c>
      <c r="F94" s="94">
        <v>24</v>
      </c>
      <c r="G94" s="95">
        <v>15</v>
      </c>
      <c r="H94" s="48">
        <f>G94/F94</f>
        <v>0.625</v>
      </c>
      <c r="I94" s="93">
        <v>128</v>
      </c>
      <c r="J94" s="93">
        <v>73</v>
      </c>
      <c r="K94" s="48">
        <f>J94/I94</f>
        <v>0.5703125</v>
      </c>
    </row>
    <row r="95" spans="1:11" ht="15.5" x14ac:dyDescent="0.35">
      <c r="A95" s="34"/>
      <c r="B95" s="26" t="s">
        <v>158</v>
      </c>
      <c r="C95" s="26">
        <v>0</v>
      </c>
      <c r="D95" s="26">
        <v>0</v>
      </c>
      <c r="E95" s="27" t="s">
        <v>119</v>
      </c>
      <c r="F95" s="28">
        <v>24</v>
      </c>
      <c r="G95" s="29">
        <v>15</v>
      </c>
      <c r="H95" s="27">
        <f t="shared" ref="H95" si="21">G95/F95</f>
        <v>0.625</v>
      </c>
      <c r="I95" s="31">
        <v>128</v>
      </c>
      <c r="J95" s="31">
        <v>73</v>
      </c>
      <c r="K95" s="27">
        <f>J95/I95</f>
        <v>0.5703125</v>
      </c>
    </row>
    <row r="118" spans="1:1" x14ac:dyDescent="0.35">
      <c r="A118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1"/>
  <sheetViews>
    <sheetView tabSelected="1" topLeftCell="A57" zoomScale="70" zoomScaleNormal="70" workbookViewId="0">
      <selection activeCell="B70" sqref="B70"/>
    </sheetView>
  </sheetViews>
  <sheetFormatPr defaultRowHeight="14.5" x14ac:dyDescent="0.35"/>
  <cols>
    <col min="1" max="1" width="49" customWidth="1"/>
    <col min="2" max="2" width="23.1796875" customWidth="1"/>
    <col min="3" max="3" width="16.54296875" customWidth="1"/>
    <col min="4" max="4" width="24.08984375" customWidth="1"/>
    <col min="5" max="5" width="20.08984375" customWidth="1"/>
    <col min="6" max="6" width="16.08984375" customWidth="1"/>
    <col min="7" max="7" width="27.08984375" style="6" customWidth="1"/>
    <col min="8" max="8" width="19.7265625" customWidth="1"/>
    <col min="9" max="9" width="16.26953125" customWidth="1"/>
    <col min="10" max="10" width="27.1796875" style="6" customWidth="1"/>
    <col min="12" max="12" width="33.269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8" t="s">
        <v>161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8" t="s">
        <v>162</v>
      </c>
      <c r="M1" s="86"/>
      <c r="N1" s="86"/>
      <c r="O1" s="86"/>
      <c r="P1" s="86"/>
      <c r="Q1" s="86"/>
      <c r="R1" s="86"/>
      <c r="S1" s="86"/>
      <c r="T1" s="86"/>
      <c r="U1" s="86"/>
    </row>
    <row r="2" spans="1:21" ht="18" thickTop="1" thickBot="1" x14ac:dyDescent="0.4">
      <c r="A2" s="12"/>
      <c r="B2" s="20" t="s">
        <v>120</v>
      </c>
      <c r="C2" s="20"/>
      <c r="D2" s="20"/>
      <c r="E2" s="20" t="s">
        <v>123</v>
      </c>
      <c r="F2" s="20"/>
      <c r="G2" s="20"/>
      <c r="H2" s="20" t="s">
        <v>122</v>
      </c>
      <c r="I2" s="20"/>
      <c r="J2" s="20"/>
      <c r="K2" s="1"/>
      <c r="L2" s="7"/>
      <c r="M2" s="87" t="s">
        <v>120</v>
      </c>
      <c r="N2" s="88"/>
      <c r="O2" s="89"/>
      <c r="P2" s="87" t="s">
        <v>123</v>
      </c>
      <c r="Q2" s="88"/>
      <c r="R2" s="89"/>
      <c r="S2" s="87" t="s">
        <v>122</v>
      </c>
      <c r="T2" s="88"/>
      <c r="U2" s="89"/>
    </row>
    <row r="3" spans="1:21" ht="86" thickTop="1" thickBot="1" x14ac:dyDescent="0.45">
      <c r="A3" s="21" t="s">
        <v>131</v>
      </c>
      <c r="B3" s="17" t="s">
        <v>141</v>
      </c>
      <c r="C3" s="17" t="s">
        <v>142</v>
      </c>
      <c r="D3" s="17" t="s">
        <v>140</v>
      </c>
      <c r="E3" s="17" t="s">
        <v>125</v>
      </c>
      <c r="F3" s="18" t="s">
        <v>126</v>
      </c>
      <c r="G3" s="19" t="s">
        <v>127</v>
      </c>
      <c r="H3" s="17" t="s">
        <v>130</v>
      </c>
      <c r="I3" s="17" t="s">
        <v>129</v>
      </c>
      <c r="J3" s="19" t="s">
        <v>128</v>
      </c>
      <c r="L3" s="22" t="s">
        <v>132</v>
      </c>
      <c r="M3" s="61" t="s">
        <v>141</v>
      </c>
      <c r="N3" s="62" t="s">
        <v>142</v>
      </c>
      <c r="O3" s="63" t="s">
        <v>140</v>
      </c>
      <c r="P3" s="61" t="s">
        <v>125</v>
      </c>
      <c r="Q3" s="64" t="s">
        <v>126</v>
      </c>
      <c r="R3" s="65" t="s">
        <v>127</v>
      </c>
      <c r="S3" s="61" t="s">
        <v>130</v>
      </c>
      <c r="T3" s="62" t="s">
        <v>129</v>
      </c>
      <c r="U3" s="65" t="s">
        <v>128</v>
      </c>
    </row>
    <row r="4" spans="1:21" ht="15.5" x14ac:dyDescent="0.35">
      <c r="A4" s="76" t="s">
        <v>28</v>
      </c>
      <c r="B4" s="77"/>
      <c r="C4" s="77"/>
      <c r="D4" s="77"/>
      <c r="E4" s="78"/>
      <c r="F4" s="78"/>
      <c r="G4" s="79"/>
      <c r="H4" s="78"/>
      <c r="I4" s="78"/>
      <c r="J4" s="80"/>
      <c r="L4" s="25" t="s">
        <v>32</v>
      </c>
      <c r="M4" s="90"/>
      <c r="N4" s="90"/>
      <c r="O4" s="91"/>
      <c r="P4" s="90"/>
      <c r="Q4" s="90"/>
      <c r="R4" s="90"/>
      <c r="S4" s="90"/>
      <c r="T4" s="90"/>
      <c r="U4" s="92"/>
    </row>
    <row r="5" spans="1:21" ht="15.5" x14ac:dyDescent="0.35">
      <c r="A5" s="81">
        <v>26</v>
      </c>
      <c r="B5" s="26">
        <v>34</v>
      </c>
      <c r="C5" s="26">
        <v>28</v>
      </c>
      <c r="D5" s="30">
        <f t="shared" ref="D5:D28" si="0">C5/B5</f>
        <v>0.82352941176470584</v>
      </c>
      <c r="E5" s="31">
        <v>0</v>
      </c>
      <c r="F5" s="31">
        <v>0</v>
      </c>
      <c r="G5" s="33" t="s">
        <v>119</v>
      </c>
      <c r="H5" s="31">
        <v>0</v>
      </c>
      <c r="I5" s="31">
        <v>0</v>
      </c>
      <c r="J5" s="33" t="s">
        <v>119</v>
      </c>
      <c r="L5" s="83" t="s">
        <v>33</v>
      </c>
      <c r="M5" s="26">
        <v>27</v>
      </c>
      <c r="N5" s="26">
        <v>20</v>
      </c>
      <c r="O5" s="30">
        <f t="shared" ref="O5:O35" si="1">N5/M5</f>
        <v>0.7407407407407407</v>
      </c>
      <c r="P5" s="26">
        <v>15</v>
      </c>
      <c r="Q5" s="26">
        <v>13</v>
      </c>
      <c r="R5" s="30">
        <f>Q5/P5</f>
        <v>0.8666666666666667</v>
      </c>
      <c r="S5" s="26">
        <v>5</v>
      </c>
      <c r="T5" s="26">
        <v>5</v>
      </c>
      <c r="U5" s="30">
        <f>T5/S5</f>
        <v>1</v>
      </c>
    </row>
    <row r="6" spans="1:21" ht="15.5" x14ac:dyDescent="0.35">
      <c r="A6" s="81">
        <v>25</v>
      </c>
      <c r="B6" s="26">
        <v>211</v>
      </c>
      <c r="C6" s="26">
        <v>166</v>
      </c>
      <c r="D6" s="30">
        <f t="shared" si="0"/>
        <v>0.78672985781990523</v>
      </c>
      <c r="E6" s="31">
        <v>0</v>
      </c>
      <c r="F6" s="31">
        <v>0</v>
      </c>
      <c r="G6" s="33" t="s">
        <v>119</v>
      </c>
      <c r="H6" s="31">
        <v>0</v>
      </c>
      <c r="I6" s="31">
        <v>0</v>
      </c>
      <c r="J6" s="33" t="s">
        <v>119</v>
      </c>
      <c r="L6" s="83" t="s">
        <v>34</v>
      </c>
      <c r="M6" s="26">
        <v>46</v>
      </c>
      <c r="N6" s="26">
        <v>31</v>
      </c>
      <c r="O6" s="30">
        <f t="shared" si="1"/>
        <v>0.67391304347826086</v>
      </c>
      <c r="P6" s="26">
        <v>1</v>
      </c>
      <c r="Q6" s="26">
        <v>1</v>
      </c>
      <c r="R6" s="27" t="s">
        <v>119</v>
      </c>
      <c r="S6" s="26">
        <v>5</v>
      </c>
      <c r="T6" s="26">
        <v>4</v>
      </c>
      <c r="U6" s="30">
        <f t="shared" ref="U6:U60" si="2">T6/S6</f>
        <v>0.8</v>
      </c>
    </row>
    <row r="7" spans="1:21" ht="15.5" x14ac:dyDescent="0.35">
      <c r="A7" s="81">
        <v>24</v>
      </c>
      <c r="B7" s="26">
        <v>71</v>
      </c>
      <c r="C7" s="26">
        <v>52</v>
      </c>
      <c r="D7" s="30">
        <f t="shared" si="0"/>
        <v>0.73239436619718312</v>
      </c>
      <c r="E7" s="31">
        <v>13</v>
      </c>
      <c r="F7" s="31">
        <v>10</v>
      </c>
      <c r="G7" s="27">
        <f t="shared" ref="G7:G21" si="3">F7/E7</f>
        <v>0.76923076923076927</v>
      </c>
      <c r="H7" s="31">
        <v>8</v>
      </c>
      <c r="I7" s="31">
        <v>5</v>
      </c>
      <c r="J7" s="27">
        <f t="shared" ref="J7:J25" si="4">I7/H7</f>
        <v>0.625</v>
      </c>
      <c r="L7" s="83" t="s">
        <v>35</v>
      </c>
      <c r="M7" s="26">
        <v>114</v>
      </c>
      <c r="N7" s="26">
        <v>59</v>
      </c>
      <c r="O7" s="30">
        <f t="shared" si="1"/>
        <v>0.51754385964912286</v>
      </c>
      <c r="P7" s="26">
        <v>11</v>
      </c>
      <c r="Q7" s="26">
        <v>9</v>
      </c>
      <c r="R7" s="30">
        <f t="shared" ref="R7:R46" si="5">Q7/P7</f>
        <v>0.81818181818181823</v>
      </c>
      <c r="S7" s="26">
        <v>10</v>
      </c>
      <c r="T7" s="26">
        <v>9</v>
      </c>
      <c r="U7" s="30">
        <f t="shared" si="2"/>
        <v>0.9</v>
      </c>
    </row>
    <row r="8" spans="1:21" ht="15.5" x14ac:dyDescent="0.35">
      <c r="A8" s="81">
        <v>23</v>
      </c>
      <c r="B8" s="26">
        <v>149</v>
      </c>
      <c r="C8" s="26">
        <v>127</v>
      </c>
      <c r="D8" s="30">
        <f t="shared" si="0"/>
        <v>0.8523489932885906</v>
      </c>
      <c r="E8" s="31">
        <v>39</v>
      </c>
      <c r="F8" s="31">
        <v>29</v>
      </c>
      <c r="G8" s="27">
        <f t="shared" si="3"/>
        <v>0.74358974358974361</v>
      </c>
      <c r="H8" s="31">
        <v>18</v>
      </c>
      <c r="I8" s="31">
        <v>14</v>
      </c>
      <c r="J8" s="27">
        <f t="shared" si="4"/>
        <v>0.77777777777777779</v>
      </c>
      <c r="L8" s="103" t="s">
        <v>153</v>
      </c>
      <c r="M8" s="26">
        <v>0</v>
      </c>
      <c r="N8" s="26">
        <v>0</v>
      </c>
      <c r="O8" s="27" t="s">
        <v>119</v>
      </c>
      <c r="P8" s="26">
        <v>0</v>
      </c>
      <c r="Q8" s="26">
        <v>0</v>
      </c>
      <c r="R8" s="27" t="s">
        <v>119</v>
      </c>
      <c r="S8" s="26">
        <v>0</v>
      </c>
      <c r="T8" s="26">
        <v>0</v>
      </c>
      <c r="U8" s="27" t="s">
        <v>119</v>
      </c>
    </row>
    <row r="9" spans="1:21" ht="15.5" x14ac:dyDescent="0.35">
      <c r="A9" s="81">
        <v>22</v>
      </c>
      <c r="B9" s="26">
        <v>222</v>
      </c>
      <c r="C9" s="26">
        <v>186</v>
      </c>
      <c r="D9" s="30">
        <f t="shared" si="0"/>
        <v>0.83783783783783783</v>
      </c>
      <c r="E9" s="31">
        <v>55</v>
      </c>
      <c r="F9" s="31">
        <v>46</v>
      </c>
      <c r="G9" s="27">
        <f t="shared" si="3"/>
        <v>0.83636363636363631</v>
      </c>
      <c r="H9" s="31">
        <v>47</v>
      </c>
      <c r="I9" s="31">
        <v>40</v>
      </c>
      <c r="J9" s="27">
        <f t="shared" si="4"/>
        <v>0.85106382978723405</v>
      </c>
      <c r="L9" s="83" t="s">
        <v>36</v>
      </c>
      <c r="M9" s="26">
        <v>211</v>
      </c>
      <c r="N9" s="26">
        <v>151</v>
      </c>
      <c r="O9" s="30">
        <f t="shared" si="1"/>
        <v>0.71563981042654023</v>
      </c>
      <c r="P9" s="26">
        <v>36</v>
      </c>
      <c r="Q9" s="26">
        <v>32</v>
      </c>
      <c r="R9" s="30">
        <f t="shared" si="5"/>
        <v>0.88888888888888884</v>
      </c>
      <c r="S9" s="26">
        <v>23</v>
      </c>
      <c r="T9" s="26">
        <v>19</v>
      </c>
      <c r="U9" s="30">
        <f t="shared" si="2"/>
        <v>0.82608695652173914</v>
      </c>
    </row>
    <row r="10" spans="1:21" ht="15.5" x14ac:dyDescent="0.35">
      <c r="A10" s="81">
        <v>21</v>
      </c>
      <c r="B10" s="26">
        <v>570</v>
      </c>
      <c r="C10" s="26">
        <v>454</v>
      </c>
      <c r="D10" s="30">
        <f t="shared" si="0"/>
        <v>0.79649122807017547</v>
      </c>
      <c r="E10" s="31">
        <v>121</v>
      </c>
      <c r="F10" s="31">
        <v>111</v>
      </c>
      <c r="G10" s="27">
        <f t="shared" si="3"/>
        <v>0.9173553719008265</v>
      </c>
      <c r="H10" s="31">
        <v>75</v>
      </c>
      <c r="I10" s="31">
        <v>57</v>
      </c>
      <c r="J10" s="27">
        <f t="shared" si="4"/>
        <v>0.76</v>
      </c>
      <c r="L10" s="83" t="s">
        <v>37</v>
      </c>
      <c r="M10" s="26">
        <v>638</v>
      </c>
      <c r="N10" s="26">
        <v>432</v>
      </c>
      <c r="O10" s="30">
        <f t="shared" si="1"/>
        <v>0.67711598746081503</v>
      </c>
      <c r="P10" s="26">
        <v>32</v>
      </c>
      <c r="Q10" s="26">
        <v>24</v>
      </c>
      <c r="R10" s="30">
        <f t="shared" si="5"/>
        <v>0.75</v>
      </c>
      <c r="S10" s="26">
        <v>30</v>
      </c>
      <c r="T10" s="26">
        <v>20</v>
      </c>
      <c r="U10" s="30">
        <f t="shared" si="2"/>
        <v>0.66666666666666663</v>
      </c>
    </row>
    <row r="11" spans="1:21" ht="15.5" x14ac:dyDescent="0.35">
      <c r="A11" s="81">
        <v>20</v>
      </c>
      <c r="B11" s="26">
        <v>454</v>
      </c>
      <c r="C11" s="26">
        <v>343</v>
      </c>
      <c r="D11" s="30">
        <f t="shared" si="0"/>
        <v>0.75550660792951541</v>
      </c>
      <c r="E11" s="31">
        <v>88</v>
      </c>
      <c r="F11" s="31">
        <v>77</v>
      </c>
      <c r="G11" s="27">
        <f t="shared" si="3"/>
        <v>0.875</v>
      </c>
      <c r="H11" s="31">
        <v>68</v>
      </c>
      <c r="I11" s="31">
        <v>52</v>
      </c>
      <c r="J11" s="27">
        <f t="shared" si="4"/>
        <v>0.76470588235294112</v>
      </c>
      <c r="L11" s="83" t="s">
        <v>38</v>
      </c>
      <c r="M11" s="26">
        <v>124</v>
      </c>
      <c r="N11" s="26">
        <v>85</v>
      </c>
      <c r="O11" s="30">
        <f t="shared" si="1"/>
        <v>0.68548387096774188</v>
      </c>
      <c r="P11" s="26">
        <v>9</v>
      </c>
      <c r="Q11" s="26">
        <v>8</v>
      </c>
      <c r="R11" s="30">
        <f t="shared" si="5"/>
        <v>0.88888888888888884</v>
      </c>
      <c r="S11" s="26">
        <v>12</v>
      </c>
      <c r="T11" s="26">
        <v>10</v>
      </c>
      <c r="U11" s="30">
        <f t="shared" si="2"/>
        <v>0.83333333333333337</v>
      </c>
    </row>
    <row r="12" spans="1:21" ht="15.5" x14ac:dyDescent="0.35">
      <c r="A12" s="81">
        <v>19</v>
      </c>
      <c r="B12" s="26">
        <v>750</v>
      </c>
      <c r="C12" s="26">
        <v>584</v>
      </c>
      <c r="D12" s="30">
        <f t="shared" si="0"/>
        <v>0.77866666666666662</v>
      </c>
      <c r="E12" s="31">
        <v>66</v>
      </c>
      <c r="F12" s="31">
        <v>56</v>
      </c>
      <c r="G12" s="27">
        <f t="shared" si="3"/>
        <v>0.84848484848484851</v>
      </c>
      <c r="H12" s="31">
        <v>96</v>
      </c>
      <c r="I12" s="31">
        <v>68</v>
      </c>
      <c r="J12" s="27">
        <f t="shared" si="4"/>
        <v>0.70833333333333337</v>
      </c>
      <c r="L12" s="83" t="s">
        <v>39</v>
      </c>
      <c r="M12" s="26">
        <v>180</v>
      </c>
      <c r="N12" s="26">
        <v>149</v>
      </c>
      <c r="O12" s="30">
        <f t="shared" si="1"/>
        <v>0.82777777777777772</v>
      </c>
      <c r="P12" s="26">
        <v>6</v>
      </c>
      <c r="Q12" s="26">
        <v>5</v>
      </c>
      <c r="R12" s="30">
        <f t="shared" si="5"/>
        <v>0.83333333333333337</v>
      </c>
      <c r="S12" s="26">
        <v>34</v>
      </c>
      <c r="T12" s="26">
        <v>28</v>
      </c>
      <c r="U12" s="30">
        <f t="shared" si="2"/>
        <v>0.82352941176470584</v>
      </c>
    </row>
    <row r="13" spans="1:21" ht="15.5" x14ac:dyDescent="0.35">
      <c r="A13" s="81">
        <v>18</v>
      </c>
      <c r="B13" s="26">
        <v>669</v>
      </c>
      <c r="C13" s="26">
        <v>527</v>
      </c>
      <c r="D13" s="30">
        <f t="shared" si="0"/>
        <v>0.78774289985052315</v>
      </c>
      <c r="E13" s="31">
        <v>111</v>
      </c>
      <c r="F13" s="31">
        <v>95</v>
      </c>
      <c r="G13" s="27">
        <f t="shared" si="3"/>
        <v>0.85585585585585588</v>
      </c>
      <c r="H13" s="31">
        <v>76</v>
      </c>
      <c r="I13" s="31">
        <v>54</v>
      </c>
      <c r="J13" s="27">
        <f t="shared" si="4"/>
        <v>0.71052631578947367</v>
      </c>
      <c r="L13" s="83" t="s">
        <v>40</v>
      </c>
      <c r="M13" s="26">
        <v>45</v>
      </c>
      <c r="N13" s="26">
        <v>35</v>
      </c>
      <c r="O13" s="30">
        <f t="shared" si="1"/>
        <v>0.77777777777777779</v>
      </c>
      <c r="P13" s="31">
        <v>0</v>
      </c>
      <c r="Q13" s="31">
        <v>0</v>
      </c>
      <c r="R13" s="27" t="s">
        <v>119</v>
      </c>
      <c r="S13" s="26">
        <v>3</v>
      </c>
      <c r="T13" s="26">
        <v>3</v>
      </c>
      <c r="U13" s="30">
        <f t="shared" si="2"/>
        <v>1</v>
      </c>
    </row>
    <row r="14" spans="1:21" ht="15.5" x14ac:dyDescent="0.35">
      <c r="A14" s="81">
        <v>17</v>
      </c>
      <c r="B14" s="26">
        <v>787</v>
      </c>
      <c r="C14" s="26">
        <v>610</v>
      </c>
      <c r="D14" s="30">
        <f t="shared" si="0"/>
        <v>0.77509529860228721</v>
      </c>
      <c r="E14" s="31">
        <v>134</v>
      </c>
      <c r="F14" s="31">
        <v>118</v>
      </c>
      <c r="G14" s="27">
        <f t="shared" si="3"/>
        <v>0.88059701492537312</v>
      </c>
      <c r="H14" s="31">
        <v>88</v>
      </c>
      <c r="I14" s="31">
        <v>66</v>
      </c>
      <c r="J14" s="27">
        <f t="shared" si="4"/>
        <v>0.75</v>
      </c>
      <c r="L14" s="83" t="s">
        <v>41</v>
      </c>
      <c r="M14" s="26">
        <v>12</v>
      </c>
      <c r="N14" s="26">
        <v>11</v>
      </c>
      <c r="O14" s="30">
        <f t="shared" si="1"/>
        <v>0.91666666666666663</v>
      </c>
      <c r="P14" s="26">
        <v>2</v>
      </c>
      <c r="Q14" s="26">
        <v>2</v>
      </c>
      <c r="R14" s="30">
        <f t="shared" si="5"/>
        <v>1</v>
      </c>
      <c r="S14" s="26">
        <v>1</v>
      </c>
      <c r="T14" s="26">
        <v>1</v>
      </c>
      <c r="U14" s="30">
        <f t="shared" si="2"/>
        <v>1</v>
      </c>
    </row>
    <row r="15" spans="1:21" ht="15.5" x14ac:dyDescent="0.35">
      <c r="A15" s="81">
        <v>16</v>
      </c>
      <c r="B15" s="26">
        <v>728</v>
      </c>
      <c r="C15" s="26">
        <v>580</v>
      </c>
      <c r="D15" s="30">
        <f t="shared" si="0"/>
        <v>0.79670329670329665</v>
      </c>
      <c r="E15" s="31">
        <v>60</v>
      </c>
      <c r="F15" s="31">
        <v>51</v>
      </c>
      <c r="G15" s="27">
        <f t="shared" si="3"/>
        <v>0.85</v>
      </c>
      <c r="H15" s="31">
        <v>75</v>
      </c>
      <c r="I15" s="31">
        <v>53</v>
      </c>
      <c r="J15" s="27">
        <f t="shared" si="4"/>
        <v>0.70666666666666667</v>
      </c>
      <c r="L15" s="83" t="s">
        <v>42</v>
      </c>
      <c r="M15" s="26">
        <v>284</v>
      </c>
      <c r="N15" s="26">
        <v>188</v>
      </c>
      <c r="O15" s="30">
        <f t="shared" si="1"/>
        <v>0.6619718309859155</v>
      </c>
      <c r="P15" s="26">
        <v>6</v>
      </c>
      <c r="Q15" s="26">
        <v>6</v>
      </c>
      <c r="R15" s="30">
        <f t="shared" si="5"/>
        <v>1</v>
      </c>
      <c r="S15" s="26">
        <v>34</v>
      </c>
      <c r="T15" s="26">
        <v>27</v>
      </c>
      <c r="U15" s="30">
        <f t="shared" si="2"/>
        <v>0.79411764705882348</v>
      </c>
    </row>
    <row r="16" spans="1:21" ht="15.5" x14ac:dyDescent="0.35">
      <c r="A16" s="81">
        <v>15</v>
      </c>
      <c r="B16" s="26">
        <v>484</v>
      </c>
      <c r="C16" s="26">
        <v>351</v>
      </c>
      <c r="D16" s="30">
        <f t="shared" si="0"/>
        <v>0.72520661157024791</v>
      </c>
      <c r="E16" s="31">
        <v>25</v>
      </c>
      <c r="F16" s="31">
        <v>24</v>
      </c>
      <c r="G16" s="27">
        <f t="shared" si="3"/>
        <v>0.96</v>
      </c>
      <c r="H16" s="31">
        <v>40</v>
      </c>
      <c r="I16" s="31">
        <v>31</v>
      </c>
      <c r="J16" s="27">
        <f t="shared" si="4"/>
        <v>0.77500000000000002</v>
      </c>
      <c r="L16" s="83" t="s">
        <v>43</v>
      </c>
      <c r="M16" s="26">
        <v>136</v>
      </c>
      <c r="N16" s="26">
        <v>90</v>
      </c>
      <c r="O16" s="30">
        <f t="shared" si="1"/>
        <v>0.66176470588235292</v>
      </c>
      <c r="P16" s="26">
        <v>13</v>
      </c>
      <c r="Q16" s="26">
        <v>11</v>
      </c>
      <c r="R16" s="30">
        <f t="shared" si="5"/>
        <v>0.84615384615384615</v>
      </c>
      <c r="S16" s="26">
        <v>10</v>
      </c>
      <c r="T16" s="26">
        <v>7</v>
      </c>
      <c r="U16" s="30">
        <f t="shared" si="2"/>
        <v>0.7</v>
      </c>
    </row>
    <row r="17" spans="1:21" ht="15.5" x14ac:dyDescent="0.35">
      <c r="A17" s="81">
        <v>14</v>
      </c>
      <c r="B17" s="26">
        <v>304</v>
      </c>
      <c r="C17" s="26">
        <v>216</v>
      </c>
      <c r="D17" s="30">
        <f t="shared" si="0"/>
        <v>0.71052631578947367</v>
      </c>
      <c r="E17" s="31">
        <v>24</v>
      </c>
      <c r="F17" s="31">
        <v>19</v>
      </c>
      <c r="G17" s="27">
        <f t="shared" si="3"/>
        <v>0.79166666666666663</v>
      </c>
      <c r="H17" s="31">
        <v>24</v>
      </c>
      <c r="I17" s="31">
        <v>20</v>
      </c>
      <c r="J17" s="27">
        <f t="shared" si="4"/>
        <v>0.83333333333333337</v>
      </c>
      <c r="L17" s="83" t="s">
        <v>44</v>
      </c>
      <c r="M17" s="26">
        <v>4</v>
      </c>
      <c r="N17" s="26">
        <v>2</v>
      </c>
      <c r="O17" s="30">
        <f t="shared" si="1"/>
        <v>0.5</v>
      </c>
      <c r="P17" s="31">
        <v>0</v>
      </c>
      <c r="Q17" s="31">
        <v>0</v>
      </c>
      <c r="R17" s="27" t="s">
        <v>119</v>
      </c>
      <c r="S17" s="31">
        <v>0</v>
      </c>
      <c r="T17" s="31">
        <v>0</v>
      </c>
      <c r="U17" s="27" t="s">
        <v>119</v>
      </c>
    </row>
    <row r="18" spans="1:21" ht="15.5" x14ac:dyDescent="0.35">
      <c r="A18" s="81">
        <v>13</v>
      </c>
      <c r="B18" s="26">
        <v>207</v>
      </c>
      <c r="C18" s="26">
        <v>123</v>
      </c>
      <c r="D18" s="30">
        <f t="shared" si="0"/>
        <v>0.59420289855072461</v>
      </c>
      <c r="E18" s="31">
        <v>7</v>
      </c>
      <c r="F18" s="31">
        <v>7</v>
      </c>
      <c r="G18" s="27">
        <f t="shared" si="3"/>
        <v>1</v>
      </c>
      <c r="H18" s="31">
        <v>5</v>
      </c>
      <c r="I18" s="31">
        <v>3</v>
      </c>
      <c r="J18" s="27">
        <f t="shared" si="4"/>
        <v>0.6</v>
      </c>
      <c r="L18" s="83" t="s">
        <v>45</v>
      </c>
      <c r="M18" s="26">
        <v>30</v>
      </c>
      <c r="N18" s="26">
        <v>25</v>
      </c>
      <c r="O18" s="30">
        <f t="shared" si="1"/>
        <v>0.83333333333333337</v>
      </c>
      <c r="P18" s="26">
        <v>2</v>
      </c>
      <c r="Q18" s="26">
        <v>1</v>
      </c>
      <c r="R18" s="30">
        <f t="shared" si="5"/>
        <v>0.5</v>
      </c>
      <c r="S18" s="26">
        <v>1</v>
      </c>
      <c r="T18" s="26">
        <v>1</v>
      </c>
      <c r="U18" s="27" t="s">
        <v>119</v>
      </c>
    </row>
    <row r="19" spans="1:21" ht="15.5" x14ac:dyDescent="0.35">
      <c r="A19" s="81">
        <v>12</v>
      </c>
      <c r="B19" s="26">
        <v>235</v>
      </c>
      <c r="C19" s="26">
        <v>5</v>
      </c>
      <c r="D19" s="30">
        <f t="shared" si="0"/>
        <v>2.1276595744680851E-2</v>
      </c>
      <c r="E19" s="31">
        <v>13</v>
      </c>
      <c r="F19" s="31">
        <v>13</v>
      </c>
      <c r="G19" s="27">
        <f t="shared" si="3"/>
        <v>1</v>
      </c>
      <c r="H19" s="31">
        <v>66</v>
      </c>
      <c r="I19" s="31">
        <v>58</v>
      </c>
      <c r="J19" s="27">
        <f t="shared" si="4"/>
        <v>0.87878787878787878</v>
      </c>
      <c r="L19" s="83" t="s">
        <v>46</v>
      </c>
      <c r="M19" s="26">
        <v>90</v>
      </c>
      <c r="N19" s="26">
        <v>57</v>
      </c>
      <c r="O19" s="30">
        <f t="shared" si="1"/>
        <v>0.6333333333333333</v>
      </c>
      <c r="P19" s="26">
        <v>12</v>
      </c>
      <c r="Q19" s="26">
        <v>12</v>
      </c>
      <c r="R19" s="30">
        <f t="shared" si="5"/>
        <v>1</v>
      </c>
      <c r="S19" s="26">
        <v>5</v>
      </c>
      <c r="T19" s="26">
        <v>3</v>
      </c>
      <c r="U19" s="30">
        <f t="shared" si="2"/>
        <v>0.6</v>
      </c>
    </row>
    <row r="20" spans="1:21" ht="15.5" x14ac:dyDescent="0.35">
      <c r="A20" s="81">
        <v>11</v>
      </c>
      <c r="B20" s="26">
        <v>124</v>
      </c>
      <c r="C20" s="26">
        <v>9</v>
      </c>
      <c r="D20" s="30">
        <f t="shared" si="0"/>
        <v>7.2580645161290328E-2</v>
      </c>
      <c r="E20" s="31">
        <v>13</v>
      </c>
      <c r="F20" s="31">
        <v>9</v>
      </c>
      <c r="G20" s="27">
        <f t="shared" si="3"/>
        <v>0.69230769230769229</v>
      </c>
      <c r="H20" s="31">
        <v>8</v>
      </c>
      <c r="I20" s="31">
        <v>7</v>
      </c>
      <c r="J20" s="27">
        <f t="shared" si="4"/>
        <v>0.875</v>
      </c>
      <c r="L20" s="83" t="s">
        <v>47</v>
      </c>
      <c r="M20" s="26">
        <v>114</v>
      </c>
      <c r="N20" s="26">
        <v>89</v>
      </c>
      <c r="O20" s="30">
        <f t="shared" si="1"/>
        <v>0.7807017543859649</v>
      </c>
      <c r="P20" s="26">
        <v>12</v>
      </c>
      <c r="Q20" s="26">
        <v>12</v>
      </c>
      <c r="R20" s="30">
        <f t="shared" si="5"/>
        <v>1</v>
      </c>
      <c r="S20" s="26">
        <v>20</v>
      </c>
      <c r="T20" s="26">
        <v>16</v>
      </c>
      <c r="U20" s="30">
        <f t="shared" si="2"/>
        <v>0.8</v>
      </c>
    </row>
    <row r="21" spans="1:21" ht="15.5" x14ac:dyDescent="0.35">
      <c r="A21" s="81">
        <v>10</v>
      </c>
      <c r="B21" s="26">
        <v>88</v>
      </c>
      <c r="C21" s="26">
        <v>0</v>
      </c>
      <c r="D21" s="30">
        <f t="shared" si="0"/>
        <v>0</v>
      </c>
      <c r="E21" s="31">
        <v>4</v>
      </c>
      <c r="F21" s="31">
        <v>4</v>
      </c>
      <c r="G21" s="27">
        <f t="shared" si="3"/>
        <v>1</v>
      </c>
      <c r="H21" s="31">
        <v>4</v>
      </c>
      <c r="I21" s="31">
        <v>4</v>
      </c>
      <c r="J21" s="27">
        <f t="shared" si="4"/>
        <v>1</v>
      </c>
      <c r="L21" s="83" t="s">
        <v>48</v>
      </c>
      <c r="M21" s="26">
        <v>249</v>
      </c>
      <c r="N21" s="26">
        <v>194</v>
      </c>
      <c r="O21" s="30">
        <f t="shared" si="1"/>
        <v>0.77911646586345384</v>
      </c>
      <c r="P21" s="26">
        <v>15</v>
      </c>
      <c r="Q21" s="26">
        <v>11</v>
      </c>
      <c r="R21" s="30">
        <f t="shared" si="5"/>
        <v>0.73333333333333328</v>
      </c>
      <c r="S21" s="26">
        <v>16</v>
      </c>
      <c r="T21" s="26">
        <v>10</v>
      </c>
      <c r="U21" s="30">
        <f t="shared" si="2"/>
        <v>0.625</v>
      </c>
    </row>
    <row r="22" spans="1:21" ht="15.5" x14ac:dyDescent="0.35">
      <c r="A22" s="81">
        <v>9</v>
      </c>
      <c r="B22" s="26">
        <v>78</v>
      </c>
      <c r="C22" s="26">
        <v>2</v>
      </c>
      <c r="D22" s="30">
        <f t="shared" si="0"/>
        <v>2.564102564102564E-2</v>
      </c>
      <c r="E22" s="31">
        <v>2</v>
      </c>
      <c r="F22" s="31">
        <v>2</v>
      </c>
      <c r="G22" s="33" t="s">
        <v>119</v>
      </c>
      <c r="H22" s="31">
        <v>6</v>
      </c>
      <c r="I22" s="31">
        <v>4</v>
      </c>
      <c r="J22" s="33" t="s">
        <v>119</v>
      </c>
      <c r="L22" s="83" t="s">
        <v>49</v>
      </c>
      <c r="M22" s="26">
        <v>120</v>
      </c>
      <c r="N22" s="26">
        <v>94</v>
      </c>
      <c r="O22" s="30">
        <f t="shared" si="1"/>
        <v>0.78333333333333333</v>
      </c>
      <c r="P22" s="26">
        <v>17</v>
      </c>
      <c r="Q22" s="26">
        <v>15</v>
      </c>
      <c r="R22" s="30">
        <f t="shared" si="5"/>
        <v>0.88235294117647056</v>
      </c>
      <c r="S22" s="26">
        <v>18</v>
      </c>
      <c r="T22" s="26">
        <v>17</v>
      </c>
      <c r="U22" s="30">
        <f t="shared" si="2"/>
        <v>0.94444444444444442</v>
      </c>
    </row>
    <row r="23" spans="1:21" ht="15.5" x14ac:dyDescent="0.35">
      <c r="A23" s="81">
        <v>8</v>
      </c>
      <c r="B23" s="26">
        <v>43</v>
      </c>
      <c r="C23" s="26">
        <v>0</v>
      </c>
      <c r="D23" s="30">
        <f t="shared" si="0"/>
        <v>0</v>
      </c>
      <c r="E23" s="31">
        <v>2</v>
      </c>
      <c r="F23" s="31">
        <v>1</v>
      </c>
      <c r="G23" s="27">
        <f>F23/E23</f>
        <v>0.5</v>
      </c>
      <c r="H23" s="31">
        <v>0</v>
      </c>
      <c r="I23" s="31">
        <v>0</v>
      </c>
      <c r="J23" s="27" t="s">
        <v>119</v>
      </c>
      <c r="L23" s="83" t="s">
        <v>50</v>
      </c>
      <c r="M23" s="26">
        <v>61</v>
      </c>
      <c r="N23" s="26">
        <v>40</v>
      </c>
      <c r="O23" s="30">
        <f t="shared" si="1"/>
        <v>0.65573770491803274</v>
      </c>
      <c r="P23" s="26">
        <v>17</v>
      </c>
      <c r="Q23" s="26">
        <v>14</v>
      </c>
      <c r="R23" s="30">
        <f t="shared" si="5"/>
        <v>0.82352941176470584</v>
      </c>
      <c r="S23" s="26">
        <v>4</v>
      </c>
      <c r="T23" s="26">
        <v>4</v>
      </c>
      <c r="U23" s="30">
        <f t="shared" si="2"/>
        <v>1</v>
      </c>
    </row>
    <row r="24" spans="1:21" ht="15.5" x14ac:dyDescent="0.35">
      <c r="A24" s="81">
        <v>7</v>
      </c>
      <c r="B24" s="26">
        <v>48</v>
      </c>
      <c r="C24" s="26">
        <v>1</v>
      </c>
      <c r="D24" s="30">
        <f t="shared" si="0"/>
        <v>2.0833333333333332E-2</v>
      </c>
      <c r="E24" s="31">
        <v>0</v>
      </c>
      <c r="F24" s="31">
        <v>0</v>
      </c>
      <c r="G24" s="33" t="s">
        <v>119</v>
      </c>
      <c r="H24" s="31">
        <v>0</v>
      </c>
      <c r="I24" s="31">
        <v>0</v>
      </c>
      <c r="J24" s="33" t="s">
        <v>119</v>
      </c>
      <c r="L24" s="83" t="s">
        <v>51</v>
      </c>
      <c r="M24" s="26">
        <v>179</v>
      </c>
      <c r="N24" s="26">
        <v>139</v>
      </c>
      <c r="O24" s="30">
        <f t="shared" si="1"/>
        <v>0.77653631284916202</v>
      </c>
      <c r="P24" s="26">
        <v>57</v>
      </c>
      <c r="Q24" s="26">
        <v>46</v>
      </c>
      <c r="R24" s="30">
        <f t="shared" si="5"/>
        <v>0.80701754385964908</v>
      </c>
      <c r="S24" s="26">
        <v>24</v>
      </c>
      <c r="T24" s="26">
        <v>18</v>
      </c>
      <c r="U24" s="30">
        <f t="shared" si="2"/>
        <v>0.75</v>
      </c>
    </row>
    <row r="25" spans="1:21" ht="15.5" x14ac:dyDescent="0.35">
      <c r="A25" s="81">
        <v>6</v>
      </c>
      <c r="B25" s="26">
        <v>54</v>
      </c>
      <c r="C25" s="26">
        <v>0</v>
      </c>
      <c r="D25" s="30">
        <f t="shared" si="0"/>
        <v>0</v>
      </c>
      <c r="E25" s="31">
        <v>0</v>
      </c>
      <c r="F25" s="31">
        <v>0</v>
      </c>
      <c r="G25" s="33" t="s">
        <v>119</v>
      </c>
      <c r="H25" s="31">
        <v>4</v>
      </c>
      <c r="I25" s="31">
        <v>4</v>
      </c>
      <c r="J25" s="27">
        <f t="shared" si="4"/>
        <v>1</v>
      </c>
      <c r="L25" s="83" t="s">
        <v>52</v>
      </c>
      <c r="M25" s="26">
        <v>97</v>
      </c>
      <c r="N25" s="26">
        <v>70</v>
      </c>
      <c r="O25" s="30">
        <f t="shared" si="1"/>
        <v>0.72164948453608246</v>
      </c>
      <c r="P25" s="26">
        <v>9</v>
      </c>
      <c r="Q25" s="26">
        <v>7</v>
      </c>
      <c r="R25" s="30">
        <f t="shared" si="5"/>
        <v>0.77777777777777779</v>
      </c>
      <c r="S25" s="26">
        <v>7</v>
      </c>
      <c r="T25" s="26">
        <v>5</v>
      </c>
      <c r="U25" s="30">
        <f t="shared" si="2"/>
        <v>0.7142857142857143</v>
      </c>
    </row>
    <row r="26" spans="1:21" ht="15.5" x14ac:dyDescent="0.35">
      <c r="A26" s="81">
        <v>5</v>
      </c>
      <c r="B26" s="26">
        <v>15</v>
      </c>
      <c r="C26" s="26">
        <v>0</v>
      </c>
      <c r="D26" s="30">
        <f t="shared" si="0"/>
        <v>0</v>
      </c>
      <c r="E26" s="31">
        <v>0</v>
      </c>
      <c r="F26" s="31">
        <v>0</v>
      </c>
      <c r="G26" s="33" t="s">
        <v>119</v>
      </c>
      <c r="H26" s="31">
        <v>0</v>
      </c>
      <c r="I26" s="31">
        <v>0</v>
      </c>
      <c r="J26" s="33" t="s">
        <v>119</v>
      </c>
      <c r="L26" s="83" t="s">
        <v>53</v>
      </c>
      <c r="M26" s="26">
        <v>91</v>
      </c>
      <c r="N26" s="26">
        <v>51</v>
      </c>
      <c r="O26" s="30">
        <f t="shared" si="1"/>
        <v>0.56043956043956045</v>
      </c>
      <c r="P26" s="26">
        <v>1</v>
      </c>
      <c r="Q26" s="26">
        <v>1</v>
      </c>
      <c r="R26" s="30">
        <f t="shared" si="5"/>
        <v>1</v>
      </c>
      <c r="S26" s="26">
        <v>10</v>
      </c>
      <c r="T26" s="26">
        <v>7</v>
      </c>
      <c r="U26" s="30">
        <f t="shared" si="2"/>
        <v>0.7</v>
      </c>
    </row>
    <row r="27" spans="1:21" ht="15.5" x14ac:dyDescent="0.35">
      <c r="A27" s="81">
        <v>4</v>
      </c>
      <c r="B27" s="26">
        <v>1</v>
      </c>
      <c r="C27" s="26">
        <v>0</v>
      </c>
      <c r="D27" s="30">
        <f t="shared" si="0"/>
        <v>0</v>
      </c>
      <c r="E27" s="31">
        <v>0</v>
      </c>
      <c r="F27" s="31">
        <v>0</v>
      </c>
      <c r="G27" s="33" t="s">
        <v>119</v>
      </c>
      <c r="H27" s="31">
        <v>0</v>
      </c>
      <c r="I27" s="31">
        <v>0</v>
      </c>
      <c r="J27" s="33" t="s">
        <v>119</v>
      </c>
      <c r="L27" s="83" t="s">
        <v>54</v>
      </c>
      <c r="M27" s="26">
        <v>109</v>
      </c>
      <c r="N27" s="26">
        <v>84</v>
      </c>
      <c r="O27" s="30">
        <f t="shared" si="1"/>
        <v>0.77064220183486243</v>
      </c>
      <c r="P27" s="26">
        <v>4</v>
      </c>
      <c r="Q27" s="26">
        <v>3</v>
      </c>
      <c r="R27" s="27" t="s">
        <v>119</v>
      </c>
      <c r="S27" s="26">
        <v>11</v>
      </c>
      <c r="T27" s="26">
        <v>7</v>
      </c>
      <c r="U27" s="30">
        <f t="shared" si="2"/>
        <v>0.63636363636363635</v>
      </c>
    </row>
    <row r="28" spans="1:21" ht="15.5" x14ac:dyDescent="0.35">
      <c r="A28" s="81">
        <v>3</v>
      </c>
      <c r="B28" s="26">
        <v>28</v>
      </c>
      <c r="C28" s="26">
        <v>0</v>
      </c>
      <c r="D28" s="30">
        <f t="shared" si="0"/>
        <v>0</v>
      </c>
      <c r="E28" s="31">
        <v>0</v>
      </c>
      <c r="F28" s="31">
        <v>0</v>
      </c>
      <c r="G28" s="33" t="s">
        <v>119</v>
      </c>
      <c r="H28" s="31">
        <v>1</v>
      </c>
      <c r="I28" s="31">
        <v>1</v>
      </c>
      <c r="J28" s="33" t="s">
        <v>119</v>
      </c>
      <c r="L28" s="83" t="s">
        <v>55</v>
      </c>
      <c r="M28" s="26">
        <v>32</v>
      </c>
      <c r="N28" s="26">
        <v>18</v>
      </c>
      <c r="O28" s="30">
        <f t="shared" si="1"/>
        <v>0.5625</v>
      </c>
      <c r="P28" s="26">
        <v>13</v>
      </c>
      <c r="Q28" s="26">
        <v>12</v>
      </c>
      <c r="R28" s="30">
        <f t="shared" si="5"/>
        <v>0.92307692307692313</v>
      </c>
      <c r="S28" s="26">
        <v>3</v>
      </c>
      <c r="T28" s="26">
        <v>2</v>
      </c>
      <c r="U28" s="30">
        <f t="shared" si="2"/>
        <v>0.66666666666666663</v>
      </c>
    </row>
    <row r="29" spans="1:21" ht="15.5" x14ac:dyDescent="0.35">
      <c r="A29" s="81">
        <v>2</v>
      </c>
      <c r="B29" s="26">
        <v>0</v>
      </c>
      <c r="C29" s="26">
        <v>0</v>
      </c>
      <c r="D29" s="27" t="s">
        <v>119</v>
      </c>
      <c r="E29" s="31">
        <v>0</v>
      </c>
      <c r="F29" s="31">
        <v>0</v>
      </c>
      <c r="G29" s="33" t="s">
        <v>119</v>
      </c>
      <c r="H29" s="31">
        <v>0</v>
      </c>
      <c r="I29" s="31">
        <v>0</v>
      </c>
      <c r="J29" s="33" t="s">
        <v>119</v>
      </c>
      <c r="L29" s="83" t="s">
        <v>56</v>
      </c>
      <c r="M29" s="26">
        <v>254</v>
      </c>
      <c r="N29" s="26">
        <v>150</v>
      </c>
      <c r="O29" s="30">
        <f t="shared" si="1"/>
        <v>0.59055118110236215</v>
      </c>
      <c r="P29" s="26">
        <v>23</v>
      </c>
      <c r="Q29" s="26">
        <v>19</v>
      </c>
      <c r="R29" s="30">
        <f t="shared" si="5"/>
        <v>0.82608695652173914</v>
      </c>
      <c r="S29" s="26">
        <v>27</v>
      </c>
      <c r="T29" s="26">
        <v>23</v>
      </c>
      <c r="U29" s="30">
        <f t="shared" si="2"/>
        <v>0.85185185185185186</v>
      </c>
    </row>
    <row r="30" spans="1:21" ht="15.5" x14ac:dyDescent="0.35">
      <c r="A30" s="81">
        <v>1</v>
      </c>
      <c r="B30" s="26">
        <v>0</v>
      </c>
      <c r="C30" s="26">
        <v>0</v>
      </c>
      <c r="D30" s="27" t="s">
        <v>119</v>
      </c>
      <c r="E30" s="31">
        <v>0</v>
      </c>
      <c r="F30" s="31">
        <v>0</v>
      </c>
      <c r="G30" s="33" t="s">
        <v>119</v>
      </c>
      <c r="H30" s="31">
        <v>0</v>
      </c>
      <c r="I30" s="31">
        <v>0</v>
      </c>
      <c r="J30" s="33" t="s">
        <v>119</v>
      </c>
      <c r="L30" s="83" t="s">
        <v>57</v>
      </c>
      <c r="M30" s="26">
        <v>178</v>
      </c>
      <c r="N30" s="26">
        <v>117</v>
      </c>
      <c r="O30" s="30">
        <f t="shared" si="1"/>
        <v>0.65730337078651691</v>
      </c>
      <c r="P30" s="26">
        <v>38</v>
      </c>
      <c r="Q30" s="26">
        <v>33</v>
      </c>
      <c r="R30" s="30">
        <f t="shared" si="5"/>
        <v>0.86842105263157898</v>
      </c>
      <c r="S30" s="26">
        <v>12</v>
      </c>
      <c r="T30" s="26">
        <v>10</v>
      </c>
      <c r="U30" s="30">
        <f t="shared" si="2"/>
        <v>0.83333333333333337</v>
      </c>
    </row>
    <row r="31" spans="1:21" ht="15.5" x14ac:dyDescent="0.35">
      <c r="A31" s="81" t="s">
        <v>124</v>
      </c>
      <c r="B31" s="26">
        <v>0</v>
      </c>
      <c r="C31" s="26">
        <v>0</v>
      </c>
      <c r="D31" s="27" t="s">
        <v>119</v>
      </c>
      <c r="E31" s="31">
        <v>0</v>
      </c>
      <c r="F31" s="31">
        <v>0</v>
      </c>
      <c r="G31" s="33" t="s">
        <v>119</v>
      </c>
      <c r="H31" s="31">
        <v>0</v>
      </c>
      <c r="I31" s="31">
        <v>0</v>
      </c>
      <c r="J31" s="33" t="s">
        <v>119</v>
      </c>
      <c r="L31" s="83" t="s">
        <v>58</v>
      </c>
      <c r="M31" s="26">
        <v>278</v>
      </c>
      <c r="N31" s="26">
        <v>213</v>
      </c>
      <c r="O31" s="30">
        <f t="shared" si="1"/>
        <v>0.76618705035971224</v>
      </c>
      <c r="P31" s="26">
        <v>13</v>
      </c>
      <c r="Q31" s="26">
        <v>11</v>
      </c>
      <c r="R31" s="30">
        <f t="shared" si="5"/>
        <v>0.84615384615384615</v>
      </c>
      <c r="S31" s="26">
        <v>34</v>
      </c>
      <c r="T31" s="26">
        <v>29</v>
      </c>
      <c r="U31" s="30">
        <f t="shared" si="2"/>
        <v>0.8529411764705882</v>
      </c>
    </row>
    <row r="32" spans="1:21" ht="15.5" x14ac:dyDescent="0.35">
      <c r="A32" s="25" t="s">
        <v>154</v>
      </c>
      <c r="B32" s="78"/>
      <c r="C32" s="78"/>
      <c r="D32" s="105"/>
      <c r="E32" s="78"/>
      <c r="F32" s="78"/>
      <c r="G32" s="79"/>
      <c r="H32" s="78"/>
      <c r="I32" s="78"/>
      <c r="J32" s="80"/>
      <c r="L32" s="83" t="s">
        <v>59</v>
      </c>
      <c r="M32" s="26">
        <v>4</v>
      </c>
      <c r="N32" s="26">
        <v>3</v>
      </c>
      <c r="O32" s="30">
        <f t="shared" si="1"/>
        <v>0.75</v>
      </c>
      <c r="P32" s="26">
        <v>0</v>
      </c>
      <c r="Q32" s="84">
        <v>0</v>
      </c>
      <c r="R32" s="27" t="s">
        <v>119</v>
      </c>
      <c r="S32" s="31">
        <v>0</v>
      </c>
      <c r="T32" s="31">
        <v>0</v>
      </c>
      <c r="U32" s="27" t="s">
        <v>119</v>
      </c>
    </row>
    <row r="33" spans="1:21" ht="15.5" x14ac:dyDescent="0.35">
      <c r="A33" s="81">
        <v>25</v>
      </c>
      <c r="B33" s="26">
        <v>1</v>
      </c>
      <c r="C33" s="26">
        <v>0</v>
      </c>
      <c r="D33" s="106">
        <f t="shared" ref="D33:D53" si="6">C33/B33</f>
        <v>0</v>
      </c>
      <c r="E33" s="31">
        <v>0</v>
      </c>
      <c r="F33" s="31">
        <v>0</v>
      </c>
      <c r="G33" s="33" t="s">
        <v>119</v>
      </c>
      <c r="H33" s="104">
        <v>0</v>
      </c>
      <c r="I33" s="104">
        <v>0</v>
      </c>
      <c r="J33" s="108" t="s">
        <v>119</v>
      </c>
      <c r="L33" s="83" t="s">
        <v>60</v>
      </c>
      <c r="M33" s="26">
        <v>68</v>
      </c>
      <c r="N33" s="26">
        <v>44</v>
      </c>
      <c r="O33" s="30">
        <f t="shared" si="1"/>
        <v>0.6470588235294118</v>
      </c>
      <c r="P33" s="26">
        <v>2</v>
      </c>
      <c r="Q33" s="26">
        <v>2</v>
      </c>
      <c r="R33" s="30">
        <f t="shared" si="5"/>
        <v>1</v>
      </c>
      <c r="S33" s="26">
        <v>0</v>
      </c>
      <c r="T33" s="26">
        <v>0</v>
      </c>
      <c r="U33" s="27" t="s">
        <v>119</v>
      </c>
    </row>
    <row r="34" spans="1:21" ht="15.5" x14ac:dyDescent="0.35">
      <c r="A34" s="81">
        <v>24</v>
      </c>
      <c r="B34" s="26">
        <v>12</v>
      </c>
      <c r="C34" s="26">
        <v>7</v>
      </c>
      <c r="D34" s="106">
        <f t="shared" si="6"/>
        <v>0.58333333333333337</v>
      </c>
      <c r="E34" s="31">
        <v>0</v>
      </c>
      <c r="F34" s="31">
        <v>0</v>
      </c>
      <c r="G34" s="33" t="s">
        <v>119</v>
      </c>
      <c r="H34" s="104">
        <v>0</v>
      </c>
      <c r="I34" s="104">
        <v>0</v>
      </c>
      <c r="J34" s="108" t="s">
        <v>119</v>
      </c>
      <c r="L34" s="83" t="s">
        <v>61</v>
      </c>
      <c r="M34" s="26">
        <v>63</v>
      </c>
      <c r="N34" s="26">
        <v>42</v>
      </c>
      <c r="O34" s="30">
        <f t="shared" si="1"/>
        <v>0.66666666666666663</v>
      </c>
      <c r="P34" s="26">
        <v>16</v>
      </c>
      <c r="Q34" s="26">
        <v>12</v>
      </c>
      <c r="R34" s="30">
        <f t="shared" si="5"/>
        <v>0.75</v>
      </c>
      <c r="S34" s="26">
        <v>8</v>
      </c>
      <c r="T34" s="26">
        <v>6</v>
      </c>
      <c r="U34" s="30">
        <f t="shared" si="2"/>
        <v>0.75</v>
      </c>
    </row>
    <row r="35" spans="1:21" ht="15.5" x14ac:dyDescent="0.35">
      <c r="A35" s="81">
        <v>23</v>
      </c>
      <c r="B35" s="26">
        <v>41</v>
      </c>
      <c r="C35" s="26">
        <v>30</v>
      </c>
      <c r="D35" s="106">
        <f t="shared" si="6"/>
        <v>0.73170731707317072</v>
      </c>
      <c r="E35" s="31">
        <v>0</v>
      </c>
      <c r="F35" s="31">
        <v>0</v>
      </c>
      <c r="G35" s="33" t="s">
        <v>119</v>
      </c>
      <c r="H35" s="104">
        <v>0</v>
      </c>
      <c r="I35" s="104">
        <v>0</v>
      </c>
      <c r="J35" s="108" t="s">
        <v>119</v>
      </c>
      <c r="L35" s="83" t="s">
        <v>62</v>
      </c>
      <c r="M35" s="26">
        <v>159</v>
      </c>
      <c r="N35" s="26">
        <v>118</v>
      </c>
      <c r="O35" s="30">
        <f t="shared" si="1"/>
        <v>0.74213836477987416</v>
      </c>
      <c r="P35" s="26">
        <v>25</v>
      </c>
      <c r="Q35" s="26">
        <v>24</v>
      </c>
      <c r="R35" s="30">
        <f t="shared" si="5"/>
        <v>0.96</v>
      </c>
      <c r="S35" s="26">
        <v>30</v>
      </c>
      <c r="T35" s="26">
        <v>22</v>
      </c>
      <c r="U35" s="30">
        <f t="shared" si="2"/>
        <v>0.73333333333333328</v>
      </c>
    </row>
    <row r="36" spans="1:21" ht="15.5" x14ac:dyDescent="0.35">
      <c r="A36" s="81">
        <v>22</v>
      </c>
      <c r="B36" s="26">
        <v>124</v>
      </c>
      <c r="C36" s="26">
        <v>98</v>
      </c>
      <c r="D36" s="106">
        <f t="shared" si="6"/>
        <v>0.79032258064516125</v>
      </c>
      <c r="E36" s="31">
        <v>0</v>
      </c>
      <c r="F36" s="31">
        <v>0</v>
      </c>
      <c r="G36" s="33" t="s">
        <v>119</v>
      </c>
      <c r="H36" s="104">
        <v>0</v>
      </c>
      <c r="I36" s="104">
        <v>0</v>
      </c>
      <c r="J36" s="108" t="s">
        <v>119</v>
      </c>
      <c r="L36" s="83" t="s">
        <v>63</v>
      </c>
      <c r="M36" s="26">
        <v>24</v>
      </c>
      <c r="N36" s="26">
        <v>19</v>
      </c>
      <c r="O36" s="30">
        <f t="shared" ref="O36:O60" si="7">N36/M36</f>
        <v>0.79166666666666663</v>
      </c>
      <c r="P36" s="26">
        <v>6</v>
      </c>
      <c r="Q36" s="26">
        <v>5</v>
      </c>
      <c r="R36" s="30">
        <f t="shared" si="5"/>
        <v>0.83333333333333337</v>
      </c>
      <c r="S36" s="26">
        <v>4</v>
      </c>
      <c r="T36" s="26">
        <v>2</v>
      </c>
      <c r="U36" s="30">
        <f t="shared" si="2"/>
        <v>0.5</v>
      </c>
    </row>
    <row r="37" spans="1:21" ht="15.5" x14ac:dyDescent="0.35">
      <c r="A37" s="81">
        <v>21</v>
      </c>
      <c r="B37" s="26">
        <v>203</v>
      </c>
      <c r="C37" s="26">
        <v>147</v>
      </c>
      <c r="D37" s="106">
        <f t="shared" si="6"/>
        <v>0.72413793103448276</v>
      </c>
      <c r="E37" s="31">
        <v>0</v>
      </c>
      <c r="F37" s="31">
        <v>0</v>
      </c>
      <c r="G37" s="33" t="s">
        <v>119</v>
      </c>
      <c r="H37" s="104">
        <v>0</v>
      </c>
      <c r="I37" s="104">
        <v>0</v>
      </c>
      <c r="J37" s="108" t="s">
        <v>119</v>
      </c>
      <c r="L37" s="83" t="s">
        <v>64</v>
      </c>
      <c r="M37" s="26">
        <v>24</v>
      </c>
      <c r="N37" s="26">
        <v>12</v>
      </c>
      <c r="O37" s="30">
        <f t="shared" si="7"/>
        <v>0.5</v>
      </c>
      <c r="P37" s="26">
        <v>7</v>
      </c>
      <c r="Q37" s="26">
        <v>7</v>
      </c>
      <c r="R37" s="30">
        <f t="shared" si="5"/>
        <v>1</v>
      </c>
      <c r="S37" s="26">
        <v>4</v>
      </c>
      <c r="T37" s="26">
        <v>2</v>
      </c>
      <c r="U37" s="30">
        <f t="shared" si="2"/>
        <v>0.5</v>
      </c>
    </row>
    <row r="38" spans="1:21" ht="15.5" x14ac:dyDescent="0.35">
      <c r="A38" s="81">
        <v>20</v>
      </c>
      <c r="B38" s="26">
        <v>348</v>
      </c>
      <c r="C38" s="26">
        <v>265</v>
      </c>
      <c r="D38" s="106">
        <f t="shared" si="6"/>
        <v>0.7614942528735632</v>
      </c>
      <c r="E38" s="31">
        <v>0</v>
      </c>
      <c r="F38" s="31">
        <v>0</v>
      </c>
      <c r="G38" s="33" t="s">
        <v>119</v>
      </c>
      <c r="H38" s="104">
        <v>0</v>
      </c>
      <c r="I38" s="104">
        <v>0</v>
      </c>
      <c r="J38" s="108" t="s">
        <v>119</v>
      </c>
      <c r="L38" s="83" t="s">
        <v>65</v>
      </c>
      <c r="M38" s="26">
        <v>16</v>
      </c>
      <c r="N38" s="26">
        <v>6</v>
      </c>
      <c r="O38" s="30">
        <f t="shared" si="7"/>
        <v>0.375</v>
      </c>
      <c r="P38" s="26">
        <v>12</v>
      </c>
      <c r="Q38" s="26">
        <v>10</v>
      </c>
      <c r="R38" s="30">
        <f t="shared" si="5"/>
        <v>0.83333333333333337</v>
      </c>
      <c r="S38" s="26">
        <v>3</v>
      </c>
      <c r="T38" s="26">
        <v>2</v>
      </c>
      <c r="U38" s="30">
        <f t="shared" si="2"/>
        <v>0.66666666666666663</v>
      </c>
    </row>
    <row r="39" spans="1:21" ht="15.5" x14ac:dyDescent="0.35">
      <c r="A39" s="81">
        <v>19</v>
      </c>
      <c r="B39" s="26">
        <v>472</v>
      </c>
      <c r="C39" s="26">
        <v>364</v>
      </c>
      <c r="D39" s="106">
        <f t="shared" si="6"/>
        <v>0.77118644067796616</v>
      </c>
      <c r="E39" s="31">
        <v>0</v>
      </c>
      <c r="F39" s="31">
        <v>0</v>
      </c>
      <c r="G39" s="33" t="s">
        <v>119</v>
      </c>
      <c r="H39" s="104">
        <v>0</v>
      </c>
      <c r="I39" s="104">
        <v>0</v>
      </c>
      <c r="J39" s="108" t="s">
        <v>119</v>
      </c>
      <c r="L39" s="83" t="s">
        <v>66</v>
      </c>
      <c r="M39" s="26">
        <v>43</v>
      </c>
      <c r="N39" s="26">
        <v>11</v>
      </c>
      <c r="O39" s="30">
        <f t="shared" si="7"/>
        <v>0.2558139534883721</v>
      </c>
      <c r="P39" s="31">
        <v>0</v>
      </c>
      <c r="Q39" s="31">
        <v>0</v>
      </c>
      <c r="R39" s="27" t="s">
        <v>119</v>
      </c>
      <c r="S39" s="26">
        <v>7</v>
      </c>
      <c r="T39" s="26">
        <v>4</v>
      </c>
      <c r="U39" s="30">
        <f t="shared" si="2"/>
        <v>0.5714285714285714</v>
      </c>
    </row>
    <row r="40" spans="1:21" ht="15.5" x14ac:dyDescent="0.35">
      <c r="A40" s="81">
        <v>18</v>
      </c>
      <c r="B40" s="26">
        <v>464</v>
      </c>
      <c r="C40" s="26">
        <v>346</v>
      </c>
      <c r="D40" s="106">
        <f t="shared" si="6"/>
        <v>0.74568965517241381</v>
      </c>
      <c r="E40" s="31">
        <v>0</v>
      </c>
      <c r="F40" s="31">
        <v>0</v>
      </c>
      <c r="G40" s="33" t="s">
        <v>119</v>
      </c>
      <c r="H40" s="104">
        <v>0</v>
      </c>
      <c r="I40" s="104">
        <v>0</v>
      </c>
      <c r="J40" s="108" t="s">
        <v>119</v>
      </c>
      <c r="L40" s="83" t="s">
        <v>67</v>
      </c>
      <c r="M40" s="26">
        <v>51</v>
      </c>
      <c r="N40" s="26">
        <v>44</v>
      </c>
      <c r="O40" s="30">
        <f t="shared" si="7"/>
        <v>0.86274509803921573</v>
      </c>
      <c r="P40" s="26">
        <v>29</v>
      </c>
      <c r="Q40" s="26">
        <v>24</v>
      </c>
      <c r="R40" s="30">
        <f t="shared" si="5"/>
        <v>0.82758620689655171</v>
      </c>
      <c r="S40" s="26">
        <v>11</v>
      </c>
      <c r="T40" s="26">
        <v>7</v>
      </c>
      <c r="U40" s="30">
        <f t="shared" si="2"/>
        <v>0.63636363636363635</v>
      </c>
    </row>
    <row r="41" spans="1:21" ht="15.5" x14ac:dyDescent="0.35">
      <c r="A41" s="81">
        <v>17</v>
      </c>
      <c r="B41" s="26">
        <v>332</v>
      </c>
      <c r="C41" s="26">
        <v>228</v>
      </c>
      <c r="D41" s="106">
        <f t="shared" si="6"/>
        <v>0.68674698795180722</v>
      </c>
      <c r="E41" s="31">
        <v>0</v>
      </c>
      <c r="F41" s="31">
        <v>0</v>
      </c>
      <c r="G41" s="33" t="s">
        <v>119</v>
      </c>
      <c r="H41" s="104">
        <v>0</v>
      </c>
      <c r="I41" s="104">
        <v>0</v>
      </c>
      <c r="J41" s="108" t="s">
        <v>119</v>
      </c>
      <c r="L41" s="83" t="s">
        <v>68</v>
      </c>
      <c r="M41" s="26">
        <v>43</v>
      </c>
      <c r="N41" s="26">
        <v>23</v>
      </c>
      <c r="O41" s="30">
        <f t="shared" si="7"/>
        <v>0.53488372093023251</v>
      </c>
      <c r="P41" s="26">
        <v>6</v>
      </c>
      <c r="Q41" s="26">
        <v>6</v>
      </c>
      <c r="R41" s="30">
        <f t="shared" si="5"/>
        <v>1</v>
      </c>
      <c r="S41" s="26">
        <v>19</v>
      </c>
      <c r="T41" s="26">
        <v>9</v>
      </c>
      <c r="U41" s="30">
        <f t="shared" si="2"/>
        <v>0.47368421052631576</v>
      </c>
    </row>
    <row r="42" spans="1:21" ht="15.5" x14ac:dyDescent="0.35">
      <c r="A42" s="81">
        <v>16</v>
      </c>
      <c r="B42" s="26">
        <v>252</v>
      </c>
      <c r="C42" s="26">
        <v>165</v>
      </c>
      <c r="D42" s="106">
        <f t="shared" si="6"/>
        <v>0.65476190476190477</v>
      </c>
      <c r="E42" s="31">
        <v>0</v>
      </c>
      <c r="F42" s="31">
        <v>0</v>
      </c>
      <c r="G42" s="33" t="s">
        <v>119</v>
      </c>
      <c r="H42" s="104">
        <v>0</v>
      </c>
      <c r="I42" s="104">
        <v>0</v>
      </c>
      <c r="J42" s="108" t="s">
        <v>119</v>
      </c>
      <c r="L42" s="83" t="s">
        <v>69</v>
      </c>
      <c r="M42" s="26">
        <v>505</v>
      </c>
      <c r="N42" s="26">
        <v>373</v>
      </c>
      <c r="O42" s="30">
        <f t="shared" si="7"/>
        <v>0.7386138613861386</v>
      </c>
      <c r="P42" s="26">
        <v>35</v>
      </c>
      <c r="Q42" s="26">
        <v>29</v>
      </c>
      <c r="R42" s="30">
        <f t="shared" si="5"/>
        <v>0.82857142857142863</v>
      </c>
      <c r="S42" s="26">
        <v>62</v>
      </c>
      <c r="T42" s="26">
        <v>46</v>
      </c>
      <c r="U42" s="30">
        <f t="shared" si="2"/>
        <v>0.74193548387096775</v>
      </c>
    </row>
    <row r="43" spans="1:21" ht="15.5" x14ac:dyDescent="0.35">
      <c r="A43" s="81">
        <v>15</v>
      </c>
      <c r="B43" s="26">
        <v>192</v>
      </c>
      <c r="C43" s="96">
        <v>115</v>
      </c>
      <c r="D43" s="106">
        <f t="shared" si="6"/>
        <v>0.59895833333333337</v>
      </c>
      <c r="E43" s="31">
        <v>0</v>
      </c>
      <c r="F43" s="31">
        <v>0</v>
      </c>
      <c r="G43" s="33" t="s">
        <v>119</v>
      </c>
      <c r="H43" s="104">
        <v>0</v>
      </c>
      <c r="I43" s="104">
        <v>0</v>
      </c>
      <c r="J43" s="108" t="s">
        <v>119</v>
      </c>
      <c r="L43" s="83" t="s">
        <v>70</v>
      </c>
      <c r="M43" s="26">
        <v>189</v>
      </c>
      <c r="N43" s="26">
        <v>137</v>
      </c>
      <c r="O43" s="30">
        <f t="shared" si="7"/>
        <v>0.72486772486772488</v>
      </c>
      <c r="P43" s="26">
        <v>18</v>
      </c>
      <c r="Q43" s="26">
        <v>16</v>
      </c>
      <c r="R43" s="30">
        <f t="shared" si="5"/>
        <v>0.88888888888888884</v>
      </c>
      <c r="S43" s="26">
        <v>38</v>
      </c>
      <c r="T43" s="26">
        <v>28</v>
      </c>
      <c r="U43" s="30">
        <f t="shared" si="2"/>
        <v>0.73684210526315785</v>
      </c>
    </row>
    <row r="44" spans="1:21" ht="15.5" x14ac:dyDescent="0.35">
      <c r="A44" s="81">
        <v>14</v>
      </c>
      <c r="B44" s="26">
        <v>110</v>
      </c>
      <c r="C44" s="26">
        <v>71</v>
      </c>
      <c r="D44" s="106">
        <f t="shared" si="6"/>
        <v>0.6454545454545455</v>
      </c>
      <c r="E44" s="31">
        <v>0</v>
      </c>
      <c r="F44" s="31">
        <v>0</v>
      </c>
      <c r="G44" s="33" t="s">
        <v>119</v>
      </c>
      <c r="H44" s="104">
        <v>0</v>
      </c>
      <c r="I44" s="104">
        <v>0</v>
      </c>
      <c r="J44" s="108" t="s">
        <v>119</v>
      </c>
      <c r="L44" s="83" t="s">
        <v>71</v>
      </c>
      <c r="M44" s="26">
        <v>178</v>
      </c>
      <c r="N44" s="26">
        <v>116</v>
      </c>
      <c r="O44" s="30">
        <f t="shared" si="7"/>
        <v>0.651685393258427</v>
      </c>
      <c r="P44" s="26">
        <v>59</v>
      </c>
      <c r="Q44" s="26">
        <v>58</v>
      </c>
      <c r="R44" s="30">
        <f t="shared" si="5"/>
        <v>0.98305084745762716</v>
      </c>
      <c r="S44" s="26">
        <v>23</v>
      </c>
      <c r="T44" s="26">
        <v>21</v>
      </c>
      <c r="U44" s="30">
        <f t="shared" si="2"/>
        <v>0.91304347826086951</v>
      </c>
    </row>
    <row r="45" spans="1:21" ht="15.5" x14ac:dyDescent="0.35">
      <c r="A45" s="81">
        <v>13</v>
      </c>
      <c r="B45" s="26">
        <v>117</v>
      </c>
      <c r="C45" s="26">
        <v>79</v>
      </c>
      <c r="D45" s="106">
        <f t="shared" si="6"/>
        <v>0.67521367521367526</v>
      </c>
      <c r="E45" s="31">
        <v>0</v>
      </c>
      <c r="F45" s="31">
        <v>0</v>
      </c>
      <c r="G45" s="33" t="s">
        <v>119</v>
      </c>
      <c r="H45" s="104">
        <v>0</v>
      </c>
      <c r="I45" s="104">
        <v>0</v>
      </c>
      <c r="J45" s="108" t="s">
        <v>119</v>
      </c>
      <c r="L45" s="83" t="s">
        <v>72</v>
      </c>
      <c r="M45" s="26">
        <v>141</v>
      </c>
      <c r="N45" s="26">
        <v>88</v>
      </c>
      <c r="O45" s="30">
        <f t="shared" si="7"/>
        <v>0.62411347517730498</v>
      </c>
      <c r="P45" s="26">
        <v>33</v>
      </c>
      <c r="Q45" s="26">
        <v>25</v>
      </c>
      <c r="R45" s="30">
        <f t="shared" si="5"/>
        <v>0.75757575757575757</v>
      </c>
      <c r="S45" s="26">
        <v>30</v>
      </c>
      <c r="T45" s="26">
        <v>21</v>
      </c>
      <c r="U45" s="30">
        <f t="shared" si="2"/>
        <v>0.7</v>
      </c>
    </row>
    <row r="46" spans="1:21" ht="15.5" x14ac:dyDescent="0.35">
      <c r="A46" s="81">
        <v>12</v>
      </c>
      <c r="B46" s="26">
        <v>68</v>
      </c>
      <c r="C46" s="26">
        <v>38</v>
      </c>
      <c r="D46" s="106">
        <f t="shared" si="6"/>
        <v>0.55882352941176472</v>
      </c>
      <c r="E46" s="31">
        <v>0</v>
      </c>
      <c r="F46" s="31">
        <v>0</v>
      </c>
      <c r="G46" s="33" t="s">
        <v>119</v>
      </c>
      <c r="H46" s="104">
        <v>0</v>
      </c>
      <c r="I46" s="104">
        <v>0</v>
      </c>
      <c r="J46" s="108" t="s">
        <v>119</v>
      </c>
      <c r="L46" s="83" t="s">
        <v>73</v>
      </c>
      <c r="M46" s="26">
        <v>148</v>
      </c>
      <c r="N46" s="26">
        <v>51</v>
      </c>
      <c r="O46" s="30">
        <f t="shared" si="7"/>
        <v>0.34459459459459457</v>
      </c>
      <c r="P46" s="26">
        <v>4</v>
      </c>
      <c r="Q46" s="26">
        <v>4</v>
      </c>
      <c r="R46" s="30">
        <f t="shared" si="5"/>
        <v>1</v>
      </c>
      <c r="S46" s="26">
        <v>14</v>
      </c>
      <c r="T46" s="26">
        <v>10</v>
      </c>
      <c r="U46" s="30">
        <f t="shared" si="2"/>
        <v>0.7142857142857143</v>
      </c>
    </row>
    <row r="47" spans="1:21" ht="15.5" x14ac:dyDescent="0.35">
      <c r="A47" s="81">
        <v>11</v>
      </c>
      <c r="B47" s="26">
        <v>58</v>
      </c>
      <c r="C47" s="26">
        <v>40</v>
      </c>
      <c r="D47" s="106">
        <f t="shared" si="6"/>
        <v>0.68965517241379315</v>
      </c>
      <c r="E47" s="31">
        <v>0</v>
      </c>
      <c r="F47" s="31">
        <v>0</v>
      </c>
      <c r="G47" s="33" t="s">
        <v>119</v>
      </c>
      <c r="H47" s="104">
        <v>0</v>
      </c>
      <c r="I47" s="104">
        <v>0</v>
      </c>
      <c r="J47" s="108" t="s">
        <v>119</v>
      </c>
      <c r="L47" s="83" t="s">
        <v>74</v>
      </c>
      <c r="M47" s="26">
        <v>27</v>
      </c>
      <c r="N47" s="26">
        <v>17</v>
      </c>
      <c r="O47" s="30">
        <f t="shared" si="7"/>
        <v>0.62962962962962965</v>
      </c>
      <c r="P47" s="31">
        <v>4</v>
      </c>
      <c r="Q47" s="31">
        <v>3</v>
      </c>
      <c r="R47" s="27" t="s">
        <v>119</v>
      </c>
      <c r="S47" s="26">
        <v>11</v>
      </c>
      <c r="T47" s="26">
        <v>8</v>
      </c>
      <c r="U47" s="30">
        <f t="shared" si="2"/>
        <v>0.72727272727272729</v>
      </c>
    </row>
    <row r="48" spans="1:21" ht="15.5" x14ac:dyDescent="0.35">
      <c r="A48" s="81">
        <v>10</v>
      </c>
      <c r="B48" s="26">
        <v>48</v>
      </c>
      <c r="C48" s="26">
        <v>24</v>
      </c>
      <c r="D48" s="106">
        <f t="shared" si="6"/>
        <v>0.5</v>
      </c>
      <c r="E48" s="31">
        <v>0</v>
      </c>
      <c r="F48" s="31">
        <v>0</v>
      </c>
      <c r="G48" s="33" t="s">
        <v>119</v>
      </c>
      <c r="H48" s="104">
        <v>0</v>
      </c>
      <c r="I48" s="104">
        <v>0</v>
      </c>
      <c r="J48" s="108" t="s">
        <v>119</v>
      </c>
      <c r="L48" s="83" t="s">
        <v>75</v>
      </c>
      <c r="M48" s="26">
        <v>18</v>
      </c>
      <c r="N48" s="26">
        <v>11</v>
      </c>
      <c r="O48" s="30">
        <f t="shared" si="7"/>
        <v>0.61111111111111116</v>
      </c>
      <c r="P48" s="85">
        <v>0</v>
      </c>
      <c r="Q48" s="31">
        <v>0</v>
      </c>
      <c r="R48" s="27" t="s">
        <v>119</v>
      </c>
      <c r="S48" s="26">
        <v>1</v>
      </c>
      <c r="T48" s="26">
        <v>0</v>
      </c>
      <c r="U48" s="30">
        <f t="shared" si="2"/>
        <v>0</v>
      </c>
    </row>
    <row r="49" spans="1:21" ht="15.5" x14ac:dyDescent="0.35">
      <c r="A49" s="81">
        <v>9</v>
      </c>
      <c r="B49" s="26">
        <v>67</v>
      </c>
      <c r="C49" s="26">
        <v>41</v>
      </c>
      <c r="D49" s="106">
        <f t="shared" si="6"/>
        <v>0.61194029850746268</v>
      </c>
      <c r="E49" s="31">
        <v>0</v>
      </c>
      <c r="F49" s="31">
        <v>0</v>
      </c>
      <c r="G49" s="33" t="s">
        <v>119</v>
      </c>
      <c r="H49" s="104">
        <v>0</v>
      </c>
      <c r="I49" s="104">
        <v>0</v>
      </c>
      <c r="J49" s="108" t="s">
        <v>119</v>
      </c>
      <c r="L49" s="83" t="s">
        <v>76</v>
      </c>
      <c r="M49" s="26">
        <v>75</v>
      </c>
      <c r="N49" s="26">
        <v>58</v>
      </c>
      <c r="O49" s="30">
        <f t="shared" si="7"/>
        <v>0.77333333333333332</v>
      </c>
      <c r="P49" s="31">
        <v>8</v>
      </c>
      <c r="Q49" s="26">
        <v>5</v>
      </c>
      <c r="R49" s="30">
        <f>Q49/P50</f>
        <v>0.23809523809523808</v>
      </c>
      <c r="S49" s="26">
        <v>8</v>
      </c>
      <c r="T49" s="26">
        <v>6</v>
      </c>
      <c r="U49" s="30">
        <f t="shared" si="2"/>
        <v>0.75</v>
      </c>
    </row>
    <row r="50" spans="1:21" ht="15.5" x14ac:dyDescent="0.35">
      <c r="A50" s="81">
        <v>8</v>
      </c>
      <c r="B50" s="26">
        <v>19</v>
      </c>
      <c r="C50" s="26">
        <v>8</v>
      </c>
      <c r="D50" s="106">
        <f t="shared" si="6"/>
        <v>0.42105263157894735</v>
      </c>
      <c r="E50" s="31">
        <v>0</v>
      </c>
      <c r="F50" s="31">
        <v>0</v>
      </c>
      <c r="G50" s="33" t="s">
        <v>119</v>
      </c>
      <c r="H50" s="104">
        <v>0</v>
      </c>
      <c r="I50" s="104">
        <v>0</v>
      </c>
      <c r="J50" s="108" t="s">
        <v>119</v>
      </c>
      <c r="L50" s="83" t="s">
        <v>77</v>
      </c>
      <c r="M50" s="26">
        <v>29</v>
      </c>
      <c r="N50" s="26">
        <v>17</v>
      </c>
      <c r="O50" s="30">
        <f t="shared" si="7"/>
        <v>0.58620689655172409</v>
      </c>
      <c r="P50" s="26">
        <v>21</v>
      </c>
      <c r="Q50" s="26">
        <v>16</v>
      </c>
      <c r="R50" s="30">
        <f>Q50/P51</f>
        <v>4</v>
      </c>
      <c r="S50" s="26">
        <v>0</v>
      </c>
      <c r="T50" s="26">
        <v>0</v>
      </c>
      <c r="U50" s="27" t="s">
        <v>119</v>
      </c>
    </row>
    <row r="51" spans="1:21" ht="15.5" x14ac:dyDescent="0.35">
      <c r="A51" s="81">
        <v>7</v>
      </c>
      <c r="B51" s="26">
        <v>29</v>
      </c>
      <c r="C51" s="26">
        <v>19</v>
      </c>
      <c r="D51" s="106">
        <f t="shared" si="6"/>
        <v>0.65517241379310343</v>
      </c>
      <c r="E51" s="31">
        <v>0</v>
      </c>
      <c r="F51" s="31">
        <v>0</v>
      </c>
      <c r="G51" s="33" t="s">
        <v>119</v>
      </c>
      <c r="H51" s="104">
        <v>0</v>
      </c>
      <c r="I51" s="104">
        <v>0</v>
      </c>
      <c r="J51" s="108" t="s">
        <v>119</v>
      </c>
      <c r="L51" s="83" t="s">
        <v>78</v>
      </c>
      <c r="M51" s="26">
        <v>84</v>
      </c>
      <c r="N51" s="26">
        <v>60</v>
      </c>
      <c r="O51" s="30">
        <f t="shared" si="7"/>
        <v>0.7142857142857143</v>
      </c>
      <c r="P51" s="26">
        <v>4</v>
      </c>
      <c r="Q51" s="26">
        <v>4</v>
      </c>
      <c r="R51" s="30">
        <f t="shared" ref="R51:R60" si="8">Q51/P51</f>
        <v>1</v>
      </c>
      <c r="S51" s="26">
        <v>6</v>
      </c>
      <c r="T51" s="26">
        <v>6</v>
      </c>
      <c r="U51" s="30">
        <f t="shared" si="2"/>
        <v>1</v>
      </c>
    </row>
    <row r="52" spans="1:21" ht="15.5" x14ac:dyDescent="0.35">
      <c r="A52" s="81">
        <v>6</v>
      </c>
      <c r="B52" s="26">
        <v>21</v>
      </c>
      <c r="C52" s="26">
        <v>10</v>
      </c>
      <c r="D52" s="106">
        <f t="shared" si="6"/>
        <v>0.47619047619047616</v>
      </c>
      <c r="E52" s="31">
        <v>0</v>
      </c>
      <c r="F52" s="31">
        <v>0</v>
      </c>
      <c r="G52" s="33" t="s">
        <v>119</v>
      </c>
      <c r="H52" s="104">
        <v>0</v>
      </c>
      <c r="I52" s="104">
        <v>0</v>
      </c>
      <c r="J52" s="108" t="s">
        <v>119</v>
      </c>
      <c r="L52" s="83" t="s">
        <v>79</v>
      </c>
      <c r="M52" s="26">
        <v>209</v>
      </c>
      <c r="N52" s="26">
        <v>145</v>
      </c>
      <c r="O52" s="30">
        <f t="shared" si="7"/>
        <v>0.69377990430622005</v>
      </c>
      <c r="P52" s="26">
        <v>7</v>
      </c>
      <c r="Q52" s="26">
        <v>7</v>
      </c>
      <c r="R52" s="30">
        <f t="shared" si="8"/>
        <v>1</v>
      </c>
      <c r="S52" s="26">
        <v>15</v>
      </c>
      <c r="T52" s="26">
        <v>14</v>
      </c>
      <c r="U52" s="30">
        <f t="shared" si="2"/>
        <v>0.93333333333333335</v>
      </c>
    </row>
    <row r="53" spans="1:21" ht="15.5" x14ac:dyDescent="0.35">
      <c r="A53" s="81">
        <v>5</v>
      </c>
      <c r="B53" s="26">
        <v>31</v>
      </c>
      <c r="C53" s="26">
        <v>16</v>
      </c>
      <c r="D53" s="106">
        <f t="shared" si="6"/>
        <v>0.5161290322580645</v>
      </c>
      <c r="E53" s="31">
        <v>0</v>
      </c>
      <c r="F53" s="31">
        <v>0</v>
      </c>
      <c r="G53" s="33" t="s">
        <v>119</v>
      </c>
      <c r="H53" s="104">
        <v>0</v>
      </c>
      <c r="I53" s="104">
        <v>0</v>
      </c>
      <c r="J53" s="108" t="s">
        <v>119</v>
      </c>
      <c r="L53" s="83" t="s">
        <v>80</v>
      </c>
      <c r="M53" s="26">
        <v>50</v>
      </c>
      <c r="N53" s="26">
        <v>21</v>
      </c>
      <c r="O53" s="30">
        <f t="shared" si="7"/>
        <v>0.42</v>
      </c>
      <c r="P53" s="26">
        <v>19</v>
      </c>
      <c r="Q53" s="26">
        <v>18</v>
      </c>
      <c r="R53" s="30">
        <f t="shared" si="8"/>
        <v>0.94736842105263153</v>
      </c>
      <c r="S53" s="26">
        <v>12</v>
      </c>
      <c r="T53" s="26">
        <v>11</v>
      </c>
      <c r="U53" s="30">
        <f t="shared" si="2"/>
        <v>0.91666666666666663</v>
      </c>
    </row>
    <row r="54" spans="1:21" ht="15.5" x14ac:dyDescent="0.35">
      <c r="A54" s="81">
        <v>4</v>
      </c>
      <c r="B54" s="26">
        <v>3</v>
      </c>
      <c r="C54" s="26">
        <v>1</v>
      </c>
      <c r="D54" s="106" t="s">
        <v>119</v>
      </c>
      <c r="E54" s="31">
        <v>0</v>
      </c>
      <c r="F54" s="31">
        <v>0</v>
      </c>
      <c r="G54" s="33" t="s">
        <v>119</v>
      </c>
      <c r="H54" s="104">
        <v>0</v>
      </c>
      <c r="I54" s="104">
        <v>0</v>
      </c>
      <c r="J54" s="108" t="s">
        <v>119</v>
      </c>
      <c r="L54" s="83" t="s">
        <v>81</v>
      </c>
      <c r="M54" s="26">
        <v>98</v>
      </c>
      <c r="N54" s="26">
        <v>74</v>
      </c>
      <c r="O54" s="30">
        <f t="shared" si="7"/>
        <v>0.75510204081632648</v>
      </c>
      <c r="P54" s="26">
        <v>20</v>
      </c>
      <c r="Q54" s="26">
        <v>18</v>
      </c>
      <c r="R54" s="30">
        <f t="shared" si="8"/>
        <v>0.9</v>
      </c>
      <c r="S54" s="26">
        <v>13</v>
      </c>
      <c r="T54" s="26">
        <v>7</v>
      </c>
      <c r="U54" s="30">
        <f t="shared" si="2"/>
        <v>0.53846153846153844</v>
      </c>
    </row>
    <row r="55" spans="1:21" ht="15.5" x14ac:dyDescent="0.35">
      <c r="A55" s="81">
        <v>3</v>
      </c>
      <c r="B55" s="26">
        <v>4</v>
      </c>
      <c r="C55" s="26">
        <v>3</v>
      </c>
      <c r="D55" s="106" t="s">
        <v>119</v>
      </c>
      <c r="E55" s="31">
        <v>0</v>
      </c>
      <c r="F55" s="31">
        <v>0</v>
      </c>
      <c r="G55" s="33" t="s">
        <v>119</v>
      </c>
      <c r="H55" s="104">
        <v>0</v>
      </c>
      <c r="I55" s="104">
        <v>0</v>
      </c>
      <c r="J55" s="108" t="s">
        <v>119</v>
      </c>
      <c r="L55" s="83" t="s">
        <v>82</v>
      </c>
      <c r="M55" s="26">
        <v>1</v>
      </c>
      <c r="N55" s="26">
        <v>1</v>
      </c>
      <c r="O55" s="27" t="s">
        <v>119</v>
      </c>
      <c r="P55" s="31">
        <v>0</v>
      </c>
      <c r="Q55" s="31">
        <v>0</v>
      </c>
      <c r="R55" s="27" t="s">
        <v>119</v>
      </c>
      <c r="S55" s="31">
        <v>0</v>
      </c>
      <c r="T55" s="31">
        <v>0</v>
      </c>
      <c r="U55" s="27" t="s">
        <v>119</v>
      </c>
    </row>
    <row r="56" spans="1:21" ht="15.5" x14ac:dyDescent="0.35">
      <c r="A56" s="81">
        <v>2</v>
      </c>
      <c r="B56" s="26">
        <v>6</v>
      </c>
      <c r="C56" s="26">
        <v>6</v>
      </c>
      <c r="D56" s="106" t="s">
        <v>119</v>
      </c>
      <c r="E56" s="31">
        <v>0</v>
      </c>
      <c r="F56" s="31">
        <v>0</v>
      </c>
      <c r="G56" s="33" t="s">
        <v>119</v>
      </c>
      <c r="H56" s="104">
        <v>0</v>
      </c>
      <c r="I56" s="104">
        <v>0</v>
      </c>
      <c r="J56" s="108" t="s">
        <v>119</v>
      </c>
      <c r="L56" s="83" t="s">
        <v>83</v>
      </c>
      <c r="M56" s="26">
        <v>11</v>
      </c>
      <c r="N56" s="26">
        <v>6</v>
      </c>
      <c r="O56" s="30">
        <f t="shared" si="7"/>
        <v>0.54545454545454541</v>
      </c>
      <c r="P56" s="26">
        <v>7</v>
      </c>
      <c r="Q56" s="26">
        <v>5</v>
      </c>
      <c r="R56" s="30">
        <f t="shared" si="8"/>
        <v>0.7142857142857143</v>
      </c>
      <c r="S56" s="26">
        <v>1</v>
      </c>
      <c r="T56" s="26">
        <v>1</v>
      </c>
      <c r="U56" s="30">
        <f t="shared" si="2"/>
        <v>1</v>
      </c>
    </row>
    <row r="57" spans="1:21" ht="15.5" x14ac:dyDescent="0.35">
      <c r="A57" s="81">
        <v>1</v>
      </c>
      <c r="B57" s="26">
        <v>0</v>
      </c>
      <c r="C57" s="26">
        <v>0</v>
      </c>
      <c r="D57" s="106" t="s">
        <v>119</v>
      </c>
      <c r="E57" s="31">
        <v>0</v>
      </c>
      <c r="F57" s="31">
        <v>0</v>
      </c>
      <c r="G57" s="33" t="s">
        <v>119</v>
      </c>
      <c r="H57" s="104">
        <v>0</v>
      </c>
      <c r="I57" s="104">
        <v>0</v>
      </c>
      <c r="J57" s="108" t="s">
        <v>119</v>
      </c>
      <c r="L57" s="83" t="s">
        <v>84</v>
      </c>
      <c r="M57" s="26">
        <v>182</v>
      </c>
      <c r="N57" s="26">
        <v>125</v>
      </c>
      <c r="O57" s="30">
        <f t="shared" si="7"/>
        <v>0.68681318681318682</v>
      </c>
      <c r="P57" s="26">
        <v>28</v>
      </c>
      <c r="Q57" s="26">
        <v>27</v>
      </c>
      <c r="R57" s="30">
        <f t="shared" si="8"/>
        <v>0.9642857142857143</v>
      </c>
      <c r="S57" s="26">
        <v>16</v>
      </c>
      <c r="T57" s="26">
        <v>12</v>
      </c>
      <c r="U57" s="30">
        <f t="shared" si="2"/>
        <v>0.75</v>
      </c>
    </row>
    <row r="58" spans="1:21" ht="15.5" x14ac:dyDescent="0.35">
      <c r="A58" s="81">
        <v>0</v>
      </c>
      <c r="B58" s="26">
        <v>45</v>
      </c>
      <c r="C58" s="26">
        <v>0</v>
      </c>
      <c r="D58" s="107">
        <f>C58/B58</f>
        <v>0</v>
      </c>
      <c r="E58" s="31">
        <v>0</v>
      </c>
      <c r="F58" s="31">
        <v>0</v>
      </c>
      <c r="G58" s="33" t="s">
        <v>119</v>
      </c>
      <c r="H58" s="104">
        <v>0</v>
      </c>
      <c r="I58" s="104">
        <v>0</v>
      </c>
      <c r="J58" s="108" t="s">
        <v>119</v>
      </c>
      <c r="L58" s="83" t="s">
        <v>85</v>
      </c>
      <c r="M58" s="26">
        <v>88</v>
      </c>
      <c r="N58" s="26">
        <v>61</v>
      </c>
      <c r="O58" s="30">
        <f t="shared" si="7"/>
        <v>0.69318181818181823</v>
      </c>
      <c r="P58" s="26">
        <v>18</v>
      </c>
      <c r="Q58" s="26">
        <v>16</v>
      </c>
      <c r="R58" s="30">
        <f t="shared" si="8"/>
        <v>0.88888888888888884</v>
      </c>
      <c r="S58" s="26">
        <v>8</v>
      </c>
      <c r="T58" s="26">
        <v>7</v>
      </c>
      <c r="U58" s="30">
        <f t="shared" si="2"/>
        <v>0.875</v>
      </c>
    </row>
    <row r="59" spans="1:21" ht="15.5" x14ac:dyDescent="0.35">
      <c r="A59" s="81" t="s">
        <v>155</v>
      </c>
      <c r="B59" s="109">
        <v>61</v>
      </c>
      <c r="C59" s="109">
        <v>26</v>
      </c>
      <c r="D59" s="110">
        <f>C59/B59</f>
        <v>0.42622950819672129</v>
      </c>
      <c r="E59" s="104"/>
      <c r="F59" s="104"/>
      <c r="G59" s="110"/>
      <c r="H59" s="104"/>
      <c r="I59" s="104"/>
      <c r="J59" s="111"/>
      <c r="L59" s="83" t="s">
        <v>86</v>
      </c>
      <c r="M59" s="26">
        <v>108</v>
      </c>
      <c r="N59" s="26">
        <v>78</v>
      </c>
      <c r="O59" s="30">
        <f t="shared" si="7"/>
        <v>0.72222222222222221</v>
      </c>
      <c r="P59" s="26">
        <v>20</v>
      </c>
      <c r="Q59" s="26">
        <v>19</v>
      </c>
      <c r="R59" s="30">
        <f t="shared" si="8"/>
        <v>0.95</v>
      </c>
      <c r="S59" s="26">
        <v>5</v>
      </c>
      <c r="T59" s="26">
        <v>3</v>
      </c>
      <c r="U59" s="30">
        <f t="shared" si="2"/>
        <v>0.6</v>
      </c>
    </row>
    <row r="60" spans="1:21" ht="15.5" x14ac:dyDescent="0.35">
      <c r="A60" s="25" t="s">
        <v>156</v>
      </c>
      <c r="B60" s="78"/>
      <c r="C60" s="78"/>
      <c r="D60" s="78"/>
      <c r="E60" s="78"/>
      <c r="F60" s="78"/>
      <c r="G60" s="79"/>
      <c r="H60" s="78"/>
      <c r="I60" s="78"/>
      <c r="J60" s="80"/>
      <c r="L60" s="83" t="s">
        <v>87</v>
      </c>
      <c r="M60" s="26">
        <v>15</v>
      </c>
      <c r="N60" s="26">
        <v>9</v>
      </c>
      <c r="O60" s="30">
        <f t="shared" si="7"/>
        <v>0.6</v>
      </c>
      <c r="P60" s="26">
        <v>5</v>
      </c>
      <c r="Q60" s="26">
        <v>4</v>
      </c>
      <c r="R60" s="30">
        <f t="shared" si="8"/>
        <v>0.8</v>
      </c>
      <c r="S60" s="26">
        <v>1</v>
      </c>
      <c r="T60" s="26">
        <v>1</v>
      </c>
      <c r="U60" s="30">
        <f t="shared" si="2"/>
        <v>1</v>
      </c>
    </row>
    <row r="61" spans="1:21" ht="15.5" x14ac:dyDescent="0.35">
      <c r="A61" s="81" t="s">
        <v>30</v>
      </c>
      <c r="B61" s="26">
        <v>2097</v>
      </c>
      <c r="C61" s="26">
        <v>1471</v>
      </c>
      <c r="D61" s="30">
        <f t="shared" ref="D61:D62" si="9">C61/B61</f>
        <v>0.70147830233667141</v>
      </c>
      <c r="E61" s="31">
        <v>777</v>
      </c>
      <c r="F61" s="31">
        <v>672</v>
      </c>
      <c r="G61" s="27">
        <f t="shared" ref="G61" si="10">F61/E61</f>
        <v>0.86486486486486491</v>
      </c>
      <c r="H61" s="31">
        <v>131</v>
      </c>
      <c r="I61" s="31">
        <v>97</v>
      </c>
      <c r="J61" s="27">
        <f t="shared" ref="J61:J62" si="11">I61/H61</f>
        <v>0.74045801526717558</v>
      </c>
      <c r="U61" s="5"/>
    </row>
    <row r="62" spans="1:21" ht="15.5" x14ac:dyDescent="0.35">
      <c r="A62" s="81" t="s">
        <v>31</v>
      </c>
      <c r="B62" s="26">
        <v>4257</v>
      </c>
      <c r="C62" s="26">
        <v>2893</v>
      </c>
      <c r="D62" s="30">
        <f t="shared" si="9"/>
        <v>0.67958656330749356</v>
      </c>
      <c r="E62" s="31">
        <v>0</v>
      </c>
      <c r="F62" s="31">
        <v>0</v>
      </c>
      <c r="G62" s="27" t="s">
        <v>119</v>
      </c>
      <c r="H62" s="31">
        <v>578</v>
      </c>
      <c r="I62" s="31">
        <v>444</v>
      </c>
      <c r="J62" s="27">
        <f t="shared" si="11"/>
        <v>0.76816608996539792</v>
      </c>
    </row>
    <row r="63" spans="1:21" ht="15.5" x14ac:dyDescent="0.35">
      <c r="A63" s="25" t="s">
        <v>29</v>
      </c>
      <c r="B63" s="78"/>
      <c r="C63" s="78"/>
      <c r="D63" s="78"/>
      <c r="E63" s="78"/>
      <c r="F63" s="78"/>
      <c r="G63" s="79"/>
      <c r="H63" s="78"/>
      <c r="I63" s="78"/>
      <c r="J63" s="80"/>
    </row>
    <row r="64" spans="1:21" ht="15.5" x14ac:dyDescent="0.35">
      <c r="A64" s="82" t="s">
        <v>107</v>
      </c>
      <c r="B64" s="26">
        <v>197</v>
      </c>
      <c r="C64" s="26">
        <v>154</v>
      </c>
      <c r="D64" s="30">
        <f t="shared" ref="D64:D75" si="12">C64/B64</f>
        <v>0.78172588832487311</v>
      </c>
      <c r="E64" s="31">
        <v>132</v>
      </c>
      <c r="F64" s="31">
        <v>114</v>
      </c>
      <c r="G64" s="27">
        <f t="shared" ref="G64:G71" si="13">F64/E64</f>
        <v>0.86363636363636365</v>
      </c>
      <c r="H64" s="31">
        <v>34</v>
      </c>
      <c r="I64" s="31">
        <v>23</v>
      </c>
      <c r="J64" s="27">
        <f t="shared" ref="J64:J71" si="14">I64/H64</f>
        <v>0.67647058823529416</v>
      </c>
    </row>
    <row r="65" spans="1:10" ht="15.5" x14ac:dyDescent="0.35">
      <c r="A65" s="26" t="s">
        <v>108</v>
      </c>
      <c r="B65" s="26">
        <v>536</v>
      </c>
      <c r="C65" s="26">
        <v>404</v>
      </c>
      <c r="D65" s="30">
        <f t="shared" si="12"/>
        <v>0.75373134328358204</v>
      </c>
      <c r="E65" s="31">
        <v>57</v>
      </c>
      <c r="F65" s="31">
        <v>50</v>
      </c>
      <c r="G65" s="27">
        <f t="shared" si="13"/>
        <v>0.8771929824561403</v>
      </c>
      <c r="H65" s="31">
        <v>7</v>
      </c>
      <c r="I65" s="31">
        <v>6</v>
      </c>
      <c r="J65" s="27">
        <f t="shared" si="14"/>
        <v>0.8571428571428571</v>
      </c>
    </row>
    <row r="66" spans="1:10" ht="15.5" x14ac:dyDescent="0.35">
      <c r="A66" s="26" t="s">
        <v>109</v>
      </c>
      <c r="B66" s="36">
        <v>4</v>
      </c>
      <c r="C66" s="36">
        <v>0</v>
      </c>
      <c r="D66" s="27" t="s">
        <v>119</v>
      </c>
      <c r="E66" s="31">
        <v>0</v>
      </c>
      <c r="F66" s="31">
        <v>0</v>
      </c>
      <c r="G66" s="27" t="s">
        <v>119</v>
      </c>
      <c r="H66" s="31">
        <v>0</v>
      </c>
      <c r="I66" s="31">
        <v>0</v>
      </c>
      <c r="J66" s="33" t="s">
        <v>119</v>
      </c>
    </row>
    <row r="67" spans="1:10" ht="15.5" x14ac:dyDescent="0.35">
      <c r="A67" s="82" t="s">
        <v>110</v>
      </c>
      <c r="B67" s="26">
        <v>1339</v>
      </c>
      <c r="C67" s="26">
        <v>852</v>
      </c>
      <c r="D67" s="30">
        <f t="shared" si="12"/>
        <v>0.63629574309185954</v>
      </c>
      <c r="E67" s="31">
        <v>213</v>
      </c>
      <c r="F67" s="31">
        <v>184</v>
      </c>
      <c r="G67" s="27">
        <f t="shared" si="13"/>
        <v>0.863849765258216</v>
      </c>
      <c r="H67" s="31">
        <v>192</v>
      </c>
      <c r="I67" s="31">
        <v>150</v>
      </c>
      <c r="J67" s="27">
        <f t="shared" si="14"/>
        <v>0.78125</v>
      </c>
    </row>
    <row r="68" spans="1:10" ht="15.5" x14ac:dyDescent="0.35">
      <c r="A68" s="82" t="s">
        <v>111</v>
      </c>
      <c r="B68" s="26">
        <v>227</v>
      </c>
      <c r="C68" s="26">
        <v>53</v>
      </c>
      <c r="D68" s="30">
        <f t="shared" si="12"/>
        <v>0.23348017621145375</v>
      </c>
      <c r="E68" s="31">
        <v>42</v>
      </c>
      <c r="F68" s="31">
        <v>40</v>
      </c>
      <c r="G68" s="27">
        <f t="shared" si="13"/>
        <v>0.95238095238095233</v>
      </c>
      <c r="H68" s="31">
        <v>68</v>
      </c>
      <c r="I68" s="31">
        <v>56</v>
      </c>
      <c r="J68" s="27">
        <f t="shared" si="14"/>
        <v>0.82352941176470584</v>
      </c>
    </row>
    <row r="69" spans="1:10" ht="15.5" x14ac:dyDescent="0.35">
      <c r="A69" s="26" t="s">
        <v>163</v>
      </c>
      <c r="B69" s="26">
        <v>22</v>
      </c>
      <c r="C69" s="26">
        <v>11</v>
      </c>
      <c r="D69" s="30">
        <f t="shared" si="12"/>
        <v>0.5</v>
      </c>
      <c r="E69" s="31">
        <v>7</v>
      </c>
      <c r="F69" s="31">
        <v>6</v>
      </c>
      <c r="G69" s="27">
        <f t="shared" si="13"/>
        <v>0.8571428571428571</v>
      </c>
      <c r="H69" s="31">
        <v>0</v>
      </c>
      <c r="I69" s="31">
        <v>0</v>
      </c>
      <c r="J69" s="33" t="s">
        <v>119</v>
      </c>
    </row>
    <row r="70" spans="1:10" ht="15.5" x14ac:dyDescent="0.35">
      <c r="A70" s="26" t="s">
        <v>112</v>
      </c>
      <c r="B70" s="26">
        <v>189</v>
      </c>
      <c r="C70" s="26">
        <v>116</v>
      </c>
      <c r="D70" s="30">
        <f t="shared" si="12"/>
        <v>0.61375661375661372</v>
      </c>
      <c r="E70" s="31">
        <v>8</v>
      </c>
      <c r="F70" s="31">
        <v>5</v>
      </c>
      <c r="G70" s="27">
        <f t="shared" si="13"/>
        <v>0.625</v>
      </c>
      <c r="H70" s="31">
        <v>19</v>
      </c>
      <c r="I70" s="31">
        <v>11</v>
      </c>
      <c r="J70" s="27">
        <f t="shared" si="14"/>
        <v>0.57894736842105265</v>
      </c>
    </row>
    <row r="71" spans="1:10" ht="15.5" x14ac:dyDescent="0.35">
      <c r="A71" s="26" t="s">
        <v>113</v>
      </c>
      <c r="B71" s="26">
        <v>3240</v>
      </c>
      <c r="C71" s="26">
        <v>2388</v>
      </c>
      <c r="D71" s="30">
        <f t="shared" si="12"/>
        <v>0.73703703703703705</v>
      </c>
      <c r="E71" s="31">
        <v>258</v>
      </c>
      <c r="F71" s="31">
        <v>223</v>
      </c>
      <c r="G71" s="27">
        <f t="shared" si="13"/>
        <v>0.86434108527131781</v>
      </c>
      <c r="H71" s="31">
        <v>268</v>
      </c>
      <c r="I71" s="31">
        <v>207</v>
      </c>
      <c r="J71" s="27">
        <f t="shared" si="14"/>
        <v>0.77238805970149249</v>
      </c>
    </row>
    <row r="72" spans="1:10" ht="15.5" x14ac:dyDescent="0.35">
      <c r="A72" s="82" t="s">
        <v>114</v>
      </c>
      <c r="B72" s="26">
        <v>7</v>
      </c>
      <c r="C72" s="26">
        <v>6</v>
      </c>
      <c r="D72" s="30">
        <f t="shared" si="12"/>
        <v>0.8571428571428571</v>
      </c>
      <c r="E72" s="31">
        <v>0</v>
      </c>
      <c r="F72" s="31">
        <v>0</v>
      </c>
      <c r="G72" s="27" t="s">
        <v>119</v>
      </c>
      <c r="H72" s="31">
        <v>0</v>
      </c>
      <c r="I72" s="31">
        <v>0</v>
      </c>
      <c r="J72" s="33" t="s">
        <v>119</v>
      </c>
    </row>
    <row r="73" spans="1:10" ht="15.5" x14ac:dyDescent="0.35">
      <c r="A73" s="82" t="s">
        <v>115</v>
      </c>
      <c r="B73" s="26">
        <v>487</v>
      </c>
      <c r="C73" s="26">
        <v>310</v>
      </c>
      <c r="D73" s="30">
        <f t="shared" si="12"/>
        <v>0.63655030800821355</v>
      </c>
      <c r="E73" s="31">
        <v>40</v>
      </c>
      <c r="F73" s="31">
        <v>34</v>
      </c>
      <c r="G73" s="27">
        <f t="shared" ref="G73" si="15">F73/E73</f>
        <v>0.85</v>
      </c>
      <c r="H73" s="31">
        <v>19</v>
      </c>
      <c r="I73" s="31">
        <v>15</v>
      </c>
      <c r="J73" s="27">
        <f t="shared" ref="J73" si="16">I73/H73</f>
        <v>0.78947368421052633</v>
      </c>
    </row>
    <row r="74" spans="1:10" ht="15.5" x14ac:dyDescent="0.35">
      <c r="A74" s="26" t="s">
        <v>116</v>
      </c>
      <c r="B74" s="26">
        <v>70</v>
      </c>
      <c r="C74" s="26">
        <v>46</v>
      </c>
      <c r="D74" s="30">
        <f t="shared" si="12"/>
        <v>0.65714285714285714</v>
      </c>
      <c r="E74" s="31">
        <v>10</v>
      </c>
      <c r="F74" s="31">
        <v>8</v>
      </c>
      <c r="G74" s="27">
        <f t="shared" ref="G74:G75" si="17">F74/E74</f>
        <v>0.8</v>
      </c>
      <c r="H74" s="31">
        <v>11</v>
      </c>
      <c r="I74" s="31">
        <v>10</v>
      </c>
      <c r="J74" s="27">
        <f t="shared" ref="J74:J75" si="18">I74/H74</f>
        <v>0.90909090909090906</v>
      </c>
    </row>
    <row r="75" spans="1:10" ht="15.5" x14ac:dyDescent="0.35">
      <c r="A75" s="82" t="s">
        <v>117</v>
      </c>
      <c r="B75" s="26">
        <v>36</v>
      </c>
      <c r="C75" s="26">
        <v>24</v>
      </c>
      <c r="D75" s="30">
        <f t="shared" si="12"/>
        <v>0.66666666666666663</v>
      </c>
      <c r="E75" s="31">
        <v>10</v>
      </c>
      <c r="F75" s="31">
        <v>8</v>
      </c>
      <c r="G75" s="27">
        <f t="shared" si="17"/>
        <v>0.8</v>
      </c>
      <c r="H75" s="31">
        <v>91</v>
      </c>
      <c r="I75" s="31">
        <v>63</v>
      </c>
      <c r="J75" s="27">
        <f t="shared" si="18"/>
        <v>0.69230769230769229</v>
      </c>
    </row>
    <row r="76" spans="1:10" x14ac:dyDescent="0.35">
      <c r="A76" s="2"/>
    </row>
    <row r="77" spans="1:10" x14ac:dyDescent="0.35">
      <c r="A77" s="2"/>
    </row>
    <row r="78" spans="1:10" x14ac:dyDescent="0.35">
      <c r="A78" s="2"/>
    </row>
    <row r="79" spans="1:10" x14ac:dyDescent="0.35">
      <c r="A79" s="2"/>
    </row>
    <row r="80" spans="1:10" x14ac:dyDescent="0.35">
      <c r="A80" s="2"/>
    </row>
    <row r="101" spans="7:10" x14ac:dyDescent="0.35">
      <c r="G101"/>
      <c r="J101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2025-10-28T12:33:58Z</dcterms:modified>
</cp:coreProperties>
</file>