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385" documentId="13_ncr:1_{9B446F3D-1BA9-4854-8975-5658EDDDA254}" xr6:coauthVersionLast="47" xr6:coauthVersionMax="47" xr10:uidLastSave="{10D09A4B-5CCF-4267-B0B2-79BC626030BE}"/>
  <bookViews>
    <workbookView xWindow="-110" yWindow="-110" windowWidth="19420" windowHeight="10420" firstSheet="1" activeTab="1" xr2:uid="{00000000-000D-0000-FFFF-FFFF00000000}"/>
  </bookViews>
  <sheets>
    <sheet name="Applicant Information" sheetId="8" r:id="rId1"/>
    <sheet name="Applicant Site Information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8" l="1"/>
  <c r="J21" i="8"/>
  <c r="D43" i="4"/>
  <c r="E17" i="8"/>
  <c r="D34" i="4"/>
  <c r="I30" i="4" l="1"/>
  <c r="D30" i="4"/>
  <c r="E63" i="8"/>
  <c r="E64" i="8"/>
  <c r="E67" i="8"/>
  <c r="E66" i="8"/>
  <c r="E65" i="8"/>
  <c r="E53" i="8"/>
  <c r="E54" i="8"/>
  <c r="E55" i="8"/>
  <c r="E52" i="8"/>
  <c r="E57" i="8"/>
  <c r="E59" i="8"/>
  <c r="E58" i="8"/>
  <c r="E60" i="8"/>
  <c r="E56" i="8"/>
  <c r="E61" i="8"/>
  <c r="E62" i="8"/>
  <c r="E45" i="8"/>
  <c r="E46" i="8"/>
  <c r="E47" i="8"/>
  <c r="E48" i="8"/>
  <c r="E33" i="8"/>
  <c r="E34" i="8"/>
  <c r="E35" i="8"/>
  <c r="E36" i="8"/>
  <c r="E37" i="8"/>
  <c r="E38" i="8"/>
  <c r="E39" i="8"/>
  <c r="E40" i="8"/>
  <c r="E41" i="8"/>
  <c r="E42" i="8"/>
  <c r="E43" i="8"/>
  <c r="E30" i="8"/>
  <c r="E29" i="8"/>
  <c r="E25" i="8"/>
  <c r="E24" i="8"/>
  <c r="E22" i="8"/>
  <c r="E20" i="8"/>
  <c r="E21" i="8"/>
  <c r="E16" i="8"/>
  <c r="E15" i="8"/>
  <c r="E14" i="8"/>
  <c r="E13" i="8"/>
  <c r="E12" i="8"/>
  <c r="I5" i="4"/>
  <c r="I6" i="4"/>
  <c r="I7" i="4"/>
  <c r="I8" i="4"/>
  <c r="I9" i="4"/>
  <c r="I10" i="4"/>
  <c r="I11" i="4"/>
  <c r="I12" i="4"/>
  <c r="I13" i="4"/>
  <c r="I14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D56" i="4"/>
  <c r="D60" i="4"/>
  <c r="E51" i="8" l="1"/>
  <c r="E27" i="8"/>
  <c r="E19" i="8"/>
  <c r="E11" i="8"/>
  <c r="I58" i="4" l="1"/>
  <c r="I4" i="4"/>
  <c r="D57" i="4"/>
  <c r="D59" i="4"/>
  <c r="D58" i="4"/>
  <c r="D55" i="4"/>
  <c r="D54" i="4"/>
  <c r="D53" i="4"/>
  <c r="D52" i="4"/>
  <c r="D51" i="4"/>
  <c r="D50" i="4"/>
  <c r="D49" i="4"/>
  <c r="D48" i="4"/>
  <c r="D47" i="4"/>
  <c r="D46" i="4"/>
  <c r="D45" i="4"/>
  <c r="D44" i="4"/>
  <c r="D42" i="4"/>
  <c r="D41" i="4"/>
  <c r="D40" i="4"/>
  <c r="D39" i="4"/>
  <c r="D37" i="4"/>
  <c r="D36" i="4"/>
  <c r="D31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J19" i="8"/>
  <c r="J18" i="8"/>
  <c r="J17" i="8"/>
  <c r="J15" i="8"/>
  <c r="J14" i="8"/>
  <c r="J13" i="8"/>
  <c r="J8" i="8"/>
  <c r="J7" i="8"/>
  <c r="J11" i="8"/>
  <c r="J10" i="8"/>
  <c r="J9" i="8"/>
  <c r="J6" i="8"/>
  <c r="J5" i="8"/>
  <c r="J4" i="8"/>
  <c r="E44" i="8"/>
  <c r="E32" i="8"/>
  <c r="E28" i="8"/>
  <c r="E23" i="8"/>
  <c r="E7" i="8"/>
  <c r="E6" i="8"/>
  <c r="E4" i="8"/>
</calcChain>
</file>

<file path=xl/sharedStrings.xml><?xml version="1.0" encoding="utf-8"?>
<sst xmlns="http://schemas.openxmlformats.org/spreadsheetml/2006/main" count="203" uniqueCount="147">
  <si>
    <t>Discipline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</si>
  <si>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</si>
  <si>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</si>
  <si>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</si>
  <si>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</si>
  <si>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</si>
  <si>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</si>
  <si>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</si>
  <si>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</si>
  <si>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</si>
  <si>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</si>
  <si>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Female </t>
  </si>
  <si>
    <t>Male</t>
  </si>
  <si>
    <t>Total</t>
  </si>
  <si>
    <t>Yes</t>
  </si>
  <si>
    <t>No</t>
  </si>
  <si>
    <t>By Site HPSA Score</t>
  </si>
  <si>
    <t>By Site Rural Status</t>
  </si>
  <si>
    <t>Rural</t>
  </si>
  <si>
    <t>Not Rural</t>
  </si>
  <si>
    <t>By State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</si>
  <si>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</si>
  <si>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</si>
  <si>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</si>
  <si>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</si>
  <si>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</si>
  <si>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</si>
  <si>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</si>
  <si>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</si>
  <si>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</si>
  <si>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</si>
  <si>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</si>
  <si>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</si>
  <si>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</si>
  <si>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</si>
  <si>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</si>
  <si>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</si>
  <si>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</si>
  <si>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</si>
  <si>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</si>
  <si>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</si>
  <si>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</si>
  <si>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</si>
  <si>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</si>
  <si>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</si>
  <si>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</si>
  <si>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</si>
  <si>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</si>
  <si>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</si>
  <si>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</si>
  <si>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</si>
  <si>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</si>
  <si>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</si>
  <si>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</si>
  <si>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</si>
  <si>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</si>
  <si>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</si>
  <si>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</si>
  <si>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</si>
  <si>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</si>
  <si>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</si>
  <si>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</si>
  <si>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</si>
  <si>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</si>
  <si>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</si>
  <si>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</si>
  <si>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</si>
  <si>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</si>
  <si>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</si>
  <si>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</si>
  <si>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</si>
  <si>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</si>
  <si>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</si>
  <si>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</si>
  <si>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Nurse Practitioner</t>
  </si>
  <si>
    <t>Registered Nurse</t>
  </si>
  <si>
    <t>American Indian Health Facility</t>
  </si>
  <si>
    <t>Critical Access Hospital (CAH)</t>
  </si>
  <si>
    <t>State or Local Health Department</t>
  </si>
  <si>
    <t>Disadvantaged Background</t>
  </si>
  <si>
    <t>N/A - Faculty</t>
  </si>
  <si>
    <t>Clinical Nurse Specialist</t>
  </si>
  <si>
    <t>Accredited School of Nursing</t>
  </si>
  <si>
    <t>Disproportionate Share Hospital (DSH)</t>
  </si>
  <si>
    <t>End Stage Renal Disease (ESRD) Dialysis Centers</t>
  </si>
  <si>
    <t>Federally-Qualified Health Center</t>
  </si>
  <si>
    <t>Free and Charitable Clinic</t>
  </si>
  <si>
    <t>Home Health Agency</t>
  </si>
  <si>
    <t>Hospice Program</t>
  </si>
  <si>
    <t>Nurse Managed Health Clinic/Center</t>
  </si>
  <si>
    <t>Private Hospital</t>
  </si>
  <si>
    <t>Public Hospital</t>
  </si>
  <si>
    <t>Residential Nursing Home</t>
  </si>
  <si>
    <t>Rural Health Clinic</t>
  </si>
  <si>
    <t>Urgent Care Center</t>
  </si>
  <si>
    <t>N/A</t>
  </si>
  <si>
    <t>No HPSA</t>
  </si>
  <si>
    <t>Total NCLRP Submitted-Eligible</t>
  </si>
  <si>
    <t>Total NCLRP  Awarded</t>
  </si>
  <si>
    <t>NCLRP Category Percent Awarded (Total Awarded/Total Submitted)</t>
  </si>
  <si>
    <t>Applicant Information Category</t>
  </si>
  <si>
    <t>Applicant Site Attribute Category</t>
  </si>
  <si>
    <t>Applicant Site Location Category</t>
  </si>
  <si>
    <t>Applicant Information Subcategory</t>
  </si>
  <si>
    <t>By Discipline &amp; Specialty</t>
  </si>
  <si>
    <t>Specialty</t>
  </si>
  <si>
    <t>None</t>
  </si>
  <si>
    <t>Psychiatry</t>
  </si>
  <si>
    <t>Does Not Wish to Disclose</t>
  </si>
  <si>
    <t>Ambulatory Surgical Center</t>
  </si>
  <si>
    <t>Small Rural Hospital</t>
  </si>
  <si>
    <t>Total Program Counts</t>
  </si>
  <si>
    <t>Discipline Total</t>
  </si>
  <si>
    <t>Primary Care or Mental Health</t>
  </si>
  <si>
    <t>By Site Type</t>
  </si>
  <si>
    <t>Total NCLRP Awarded</t>
  </si>
  <si>
    <t>Community Mental Health Center (CMHC)</t>
  </si>
  <si>
    <t>Other Race</t>
  </si>
  <si>
    <t>Two of More Races</t>
  </si>
  <si>
    <t>School-Based Clinic</t>
  </si>
  <si>
    <t>MS</t>
  </si>
  <si>
    <t>Acute Care</t>
  </si>
  <si>
    <t>Adult</t>
  </si>
  <si>
    <t>Adult-Gerontology Acute Care</t>
  </si>
  <si>
    <t>Adult-Gerontology Primary Care</t>
  </si>
  <si>
    <t>Family</t>
  </si>
  <si>
    <t>Family Psychiatric - Mental Health</t>
  </si>
  <si>
    <t>Other</t>
  </si>
  <si>
    <t>Pediatric Psych - Behavioral - Mental Health</t>
  </si>
  <si>
    <t>Gerontological Pediatric</t>
  </si>
  <si>
    <t>School</t>
  </si>
  <si>
    <t>Women's Health Care/OB-GYN</t>
  </si>
  <si>
    <t>Adult Psychiatric - Mental Health</t>
  </si>
  <si>
    <t xml:space="preserve">Community Health Primary Care Nurse Practitioner </t>
  </si>
  <si>
    <t>Diabetes Management - Advanced Emergency</t>
  </si>
  <si>
    <t>Rural Psychiatric Mental Health</t>
  </si>
  <si>
    <t>MP</t>
  </si>
  <si>
    <t>By Site MCTA Score</t>
  </si>
  <si>
    <t>No MCTA</t>
  </si>
  <si>
    <t>Sex</t>
  </si>
  <si>
    <t>Certified Registered Nurse Anesthetist</t>
  </si>
  <si>
    <t>Certified Nurse Mid-Wife</t>
  </si>
  <si>
    <t>FY2025 NCLRP Applicant Information</t>
  </si>
  <si>
    <t>FY2025 NCLRP Applicant Demographic Information</t>
  </si>
  <si>
    <t>FY2025 NCLRP Applicant Site Attribute Information</t>
  </si>
  <si>
    <t>Community Outpatient Facility</t>
  </si>
  <si>
    <t>FY2025 NCLRP Applicant Site Location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</si>
</sst>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</cellStyleXfs>
  <cellXfs count="8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8" fontId="0" fillId="0" borderId="0" xfId="1" applyNumberFormat="1" applyFont="1" applyFill="1"/>
    <xf numFmtId="0" fontId="2" fillId="0" borderId="0" xfId="0" applyFont="1"/>
    <xf numFmtId="0" fontId="0" fillId="0" borderId="1" xfId="0" applyBorder="1"/>
    <xf numFmtId="0" fontId="6" fillId="3" borderId="6" xfId="6" applyFont="1" applyFill="1" applyAlignment="1">
      <alignment wrapText="1"/>
    </xf>
    <xf numFmtId="0" fontId="7" fillId="0" borderId="6" xfId="6" applyFont="1" applyAlignment="1">
      <alignment horizontal="left" wrapText="1"/>
    </xf>
    <xf numFmtId="0" fontId="4" fillId="0" borderId="5" xfId="5" applyFill="1" applyAlignment="1">
      <alignment vertical="top"/>
    </xf>
    <xf numFmtId="0" fontId="9" fillId="2" borderId="3" xfId="0" applyFont="1" applyFill="1" applyBorder="1" applyAlignment="1">
      <alignment horizontal="left"/>
    </xf>
    <xf numFmtId="1" fontId="8" fillId="0" borderId="4" xfId="0" applyNumberFormat="1" applyFont="1" applyBorder="1" applyAlignment="1">
      <alignment horizontal="left"/>
    </xf>
    <xf numFmtId="164" fontId="0" fillId="0" borderId="1" xfId="4" applyNumberFormat="1" applyFont="1" applyBorder="1" applyAlignment="1">
      <alignment horizontal="right"/>
    </xf>
    <xf numFmtId="0" fontId="4" fillId="0" borderId="5" xfId="5" applyFill="1" applyAlignment="1">
      <alignment horizontal="left" vertical="top"/>
    </xf>
    <xf numFmtId="0" fontId="7" fillId="0" borderId="6" xfId="6" applyFont="1" applyAlignment="1">
      <alignment wrapText="1"/>
    </xf>
    <xf numFmtId="0" fontId="7" fillId="4" borderId="6" xfId="6" applyFont="1" applyFill="1" applyAlignment="1">
      <alignment horizontal="left" wrapText="1"/>
    </xf>
    <xf numFmtId="0" fontId="6" fillId="3" borderId="6" xfId="6" applyFont="1" applyFill="1" applyAlignment="1">
      <alignment horizontal="left" wrapText="1"/>
    </xf>
    <xf numFmtId="0" fontId="0" fillId="0" borderId="0" xfId="0" applyAlignment="1">
      <alignment horizontal="center" vertical="top"/>
    </xf>
    <xf numFmtId="1" fontId="10" fillId="0" borderId="4" xfId="0" applyNumberFormat="1" applyFont="1" applyBorder="1" applyAlignment="1">
      <alignment horizontal="left"/>
    </xf>
    <xf numFmtId="0" fontId="11" fillId="0" borderId="7" xfId="0" applyFont="1" applyBorder="1" applyAlignment="1">
      <alignment wrapText="1"/>
    </xf>
    <xf numFmtId="0" fontId="9" fillId="2" borderId="4" xfId="0" applyFont="1" applyFill="1" applyBorder="1" applyAlignment="1">
      <alignment horizontal="left"/>
    </xf>
    <xf numFmtId="0" fontId="8" fillId="2" borderId="13" xfId="0" applyFont="1" applyFill="1" applyBorder="1"/>
    <xf numFmtId="0" fontId="8" fillId="0" borderId="4" xfId="0" applyFont="1" applyBorder="1" applyAlignment="1">
      <alignment vertical="top"/>
    </xf>
    <xf numFmtId="0" fontId="8" fillId="0" borderId="1" xfId="0" applyFont="1" applyBorder="1"/>
    <xf numFmtId="164" fontId="8" fillId="0" borderId="1" xfId="4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/>
    </xf>
    <xf numFmtId="0" fontId="9" fillId="0" borderId="4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9" xfId="0" applyFont="1" applyBorder="1"/>
    <xf numFmtId="0" fontId="8" fillId="5" borderId="1" xfId="0" applyFont="1" applyFill="1" applyBorder="1"/>
    <xf numFmtId="0" fontId="9" fillId="2" borderId="3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0" fontId="8" fillId="0" borderId="2" xfId="0" applyFont="1" applyBorder="1"/>
    <xf numFmtId="0" fontId="8" fillId="5" borderId="1" xfId="0" applyFont="1" applyFill="1" applyBorder="1" applyAlignment="1">
      <alignment vertical="top"/>
    </xf>
    <xf numFmtId="0" fontId="8" fillId="5" borderId="2" xfId="0" applyFont="1" applyFill="1" applyBorder="1"/>
    <xf numFmtId="164" fontId="8" fillId="5" borderId="1" xfId="4" applyNumberFormat="1" applyFont="1" applyFill="1" applyBorder="1"/>
    <xf numFmtId="164" fontId="8" fillId="0" borderId="1" xfId="4" applyNumberFormat="1" applyFont="1" applyFill="1" applyBorder="1"/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164" fontId="8" fillId="0" borderId="1" xfId="4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1" xfId="0" applyFont="1" applyBorder="1"/>
    <xf numFmtId="0" fontId="8" fillId="0" borderId="0" xfId="0" applyFont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164" fontId="12" fillId="0" borderId="10" xfId="4" applyNumberFormat="1" applyFont="1" applyBorder="1"/>
    <xf numFmtId="0" fontId="13" fillId="0" borderId="1" xfId="0" applyFont="1" applyBorder="1"/>
    <xf numFmtId="0" fontId="13" fillId="0" borderId="2" xfId="0" applyFont="1" applyBorder="1"/>
    <xf numFmtId="0" fontId="13" fillId="0" borderId="8" xfId="0" applyFont="1" applyBorder="1" applyAlignment="1">
      <alignment vertical="top"/>
    </xf>
    <xf numFmtId="0" fontId="14" fillId="0" borderId="1" xfId="0" applyFont="1" applyBorder="1"/>
    <xf numFmtId="164" fontId="14" fillId="0" borderId="2" xfId="4" applyNumberFormat="1" applyFont="1" applyBorder="1"/>
    <xf numFmtId="0" fontId="8" fillId="0" borderId="4" xfId="0" applyFont="1" applyBorder="1"/>
    <xf numFmtId="0" fontId="14" fillId="0" borderId="4" xfId="0" applyFont="1" applyBorder="1" applyAlignment="1">
      <alignment vertical="top"/>
    </xf>
    <xf numFmtId="0" fontId="4" fillId="0" borderId="5" xfId="5" applyFill="1" applyAlignment="1">
      <alignment horizontal="right" vertical="top"/>
    </xf>
    <xf numFmtId="164" fontId="8" fillId="2" borderId="12" xfId="4" applyNumberFormat="1" applyFont="1" applyFill="1" applyBorder="1" applyAlignment="1">
      <alignment horizontal="right"/>
    </xf>
    <xf numFmtId="164" fontId="8" fillId="2" borderId="2" xfId="4" applyNumberFormat="1" applyFont="1" applyFill="1" applyBorder="1" applyAlignment="1">
      <alignment horizontal="right" vertical="top"/>
    </xf>
    <xf numFmtId="164" fontId="8" fillId="0" borderId="2" xfId="4" applyNumberFormat="1" applyFont="1" applyBorder="1" applyAlignment="1">
      <alignment horizontal="right"/>
    </xf>
    <xf numFmtId="164" fontId="14" fillId="0" borderId="2" xfId="4" applyNumberFormat="1" applyFont="1" applyBorder="1" applyAlignment="1">
      <alignment horizontal="right"/>
    </xf>
    <xf numFmtId="164" fontId="14" fillId="0" borderId="2" xfId="4" applyNumberFormat="1" applyFont="1" applyFill="1" applyBorder="1" applyAlignment="1">
      <alignment horizontal="right"/>
    </xf>
    <xf numFmtId="164" fontId="8" fillId="0" borderId="2" xfId="4" applyNumberFormat="1" applyFont="1" applyFill="1" applyBorder="1" applyAlignment="1">
      <alignment horizontal="right"/>
    </xf>
    <xf numFmtId="164" fontId="8" fillId="0" borderId="10" xfId="4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6" fillId="3" borderId="6" xfId="6" applyFont="1" applyFill="1" applyAlignment="1">
      <alignment horizontal="center" wrapText="1"/>
    </xf>
    <xf numFmtId="0" fontId="14" fillId="0" borderId="4" xfId="0" applyFont="1" applyBorder="1" applyAlignment="1">
      <alignment horizontal="left"/>
    </xf>
    <xf numFmtId="0" fontId="15" fillId="0" borderId="1" xfId="0" applyFont="1" applyBorder="1"/>
    <xf numFmtId="164" fontId="15" fillId="0" borderId="2" xfId="4" applyNumberFormat="1" applyFont="1" applyBorder="1" applyAlignment="1">
      <alignment horizontal="right"/>
    </xf>
    <xf numFmtId="0" fontId="15" fillId="0" borderId="4" xfId="0" applyFont="1" applyFill="1" applyBorder="1" applyAlignment="1">
      <alignment vertical="top"/>
    </xf>
    <xf numFmtId="0" fontId="8" fillId="0" borderId="4" xfId="0" applyFont="1" applyFill="1" applyBorder="1" applyAlignment="1">
      <alignment vertical="top"/>
    </xf>
    <xf numFmtId="0" fontId="8" fillId="6" borderId="1" xfId="0" applyFont="1" applyFill="1" applyBorder="1"/>
    <xf numFmtId="0" fontId="13" fillId="6" borderId="1" xfId="0" applyFont="1" applyFill="1" applyBorder="1"/>
    <xf numFmtId="164" fontId="8" fillId="6" borderId="2" xfId="4" applyNumberFormat="1" applyFont="1" applyFill="1" applyBorder="1" applyAlignment="1">
      <alignment horizontal="right"/>
    </xf>
    <xf numFmtId="0" fontId="14" fillId="6" borderId="1" xfId="0" applyFont="1" applyFill="1" applyBorder="1"/>
    <xf numFmtId="164" fontId="14" fillId="6" borderId="2" xfId="4" applyNumberFormat="1" applyFont="1" applyFill="1" applyBorder="1" applyAlignment="1">
      <alignment horizontal="right"/>
    </xf>
    <xf numFmtId="164" fontId="8" fillId="0" borderId="2" xfId="4" applyNumberFormat="1" applyFont="1" applyBorder="1"/>
  </cellXfs>
  <cellStyles count="7">
    <cellStyle name="Currency" xfId="1" builtinId="4"/>
    <cellStyle name="Heading 1" xfId="5" builtinId="16"/>
    <cellStyle name="Heading 2" xfId="6" builtinId="17"/>
    <cellStyle name="Normal" xfId="0" builtinId="0"/>
    <cellStyle name="Normal 2" xfId="2" xr:uid="{00000000-0005-0000-0000-000004000000}"/>
    <cellStyle name="Normal 3" xfId="3" xr:uid="{00000000-0005-0000-0000-000005000000}"/>
    <cellStyle name="Percent" xfId="4" builtinId="5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3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ck">
          <color theme="4" tint="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solid">
          <fgColor indexed="64"/>
          <bgColor theme="2" tint="-9.9978637043366805E-2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0.0%"/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7" totalsRowShown="0" headerRowDxfId="34" dataDxfId="33" tableBorderDxfId="32" totalsRowBorderDxfId="31" headerRowCellStyle="Heading 2">
  <tableColumns count="5">
    <tableColumn id="1" xr3:uid="{00000000-0010-0000-0000-000001000000}" name="Applicant Information Category" dataDxfId="30"/>
    <tableColumn id="5" xr3:uid="{00000000-0010-0000-0000-000005000000}" name="Applicant Information Subcategory" dataDxfId="29"/>
    <tableColumn id="2" xr3:uid="{00000000-0010-0000-0000-000002000000}" name="Total NCLRP Submitted-Eligible" dataDxfId="28"/>
    <tableColumn id="3" xr3:uid="{00000000-0010-0000-0000-000003000000}" name="Total NCLRP  Awarded" dataDxfId="27"/>
    <tableColumn id="4" xr3:uid="{00000000-0010-0000-0000-000004000000}" name="NCLRP Category Percent Awarded (Total Awarded/Total Submitted)" dataDxfId="2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25" dataDxfId="23" headerRowBorderDxfId="24" tableBorderDxfId="22" totalsRowBorderDxfId="21" headerRowCellStyle="Heading 2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Information Category" dataDxfId="20"/>
    <tableColumn id="2" xr3:uid="{00000000-0010-0000-0100-000002000000}" name="Total NCLRP Submitted-Eligible" dataDxfId="19"/>
    <tableColumn id="3" xr3:uid="{00000000-0010-0000-0100-000003000000}" name="Total NCLRP  Awarded" dataDxfId="18"/>
    <tableColumn id="4" xr3:uid="{00000000-0010-0000-0100-000004000000}" name="NCLRP Category Percent Awarded (Total Awarded/Total Submitted)" dataDxfId="1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D60" totalsRowShown="0" headerRowDxfId="16" dataDxfId="15" tableBorderDxfId="14" totalsRowBorderDxfId="13" headerRowCellStyle="Heading 2">
  <autoFilter ref="A2:D60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Applicant Site Attribute Category" dataDxfId="12"/>
    <tableColumn id="2" xr3:uid="{00000000-0010-0000-0200-000002000000}" name="Total NCLRP Submitted-Eligible" dataDxfId="11"/>
    <tableColumn id="3" xr3:uid="{00000000-0010-0000-0200-000003000000}" name="Total NCLRP  Awarded" dataDxfId="10"/>
    <tableColumn id="4" xr3:uid="{00000000-0010-0000-0200-000004000000}" name="NCLRP Category Percent Awarded (Total Awarded/Total Submitted)" dataDxfId="9" dataCellStyle="Percent">
      <calculatedColumnFormula>C3/B3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F2:I58" totalsRowShown="0" headerRowDxfId="8" dataDxfId="6" headerRowBorderDxfId="7" tableBorderDxfId="5" totalsRowBorderDxfId="4">
  <autoFilter ref="F2:I58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Applicant Site Location Category" dataDxfId="3"/>
    <tableColumn id="2" xr3:uid="{00000000-0010-0000-0300-000002000000}" name="Total NCLRP Submitted-Eligible" dataDxfId="2"/>
    <tableColumn id="3" xr3:uid="{00000000-0010-0000-0300-000003000000}" name="Total NCLRP Awarded" dataDxfId="1"/>
    <tableColumn id="4" xr3:uid="{00000000-0010-0000-0300-000004000000}" name="NCLRP Category Percent Awarded (Total Awarded/Total Submitted)" dataDxfId="0" dataCellStyle="Percent">
      <calculatedColumnFormula>H3/G3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0"/>
  <sheetViews>
    <sheetView topLeftCell="F1" zoomScale="60" zoomScaleNormal="60" workbookViewId="0">
      <selection activeCell="G19" sqref="G19"/>
    </sheetView>
  </sheetViews>
  <sheetFormatPr defaultColWidth="8.7265625" defaultRowHeight="14.5" x14ac:dyDescent="0.35"/>
  <cols>
    <col min="1" max="1" width="43.81640625" style="1" bestFit="1" customWidth="1"/>
    <col min="2" max="2" width="40.54296875" style="1" bestFit="1" customWidth="1"/>
    <col min="3" max="3" width="19.1796875" customWidth="1"/>
    <col min="4" max="4" width="13.08984375" bestFit="1" customWidth="1"/>
    <col min="5" max="5" width="35.1796875" style="67" bestFit="1" customWidth="1"/>
    <col min="6" max="6" width="7.1796875" customWidth="1"/>
    <col min="7" max="7" width="60.08984375" bestFit="1" customWidth="1"/>
    <col min="8" max="8" width="32" bestFit="1" customWidth="1"/>
    <col min="9" max="9" width="23.36328125" bestFit="1" customWidth="1"/>
    <col min="10" max="10" width="35.1796875" bestFit="1" customWidth="1"/>
    <col min="11" max="11" width="7.81640625" style="2" customWidth="1"/>
  </cols>
  <sheetData>
    <row r="1" spans="1:10" ht="20" thickBot="1" x14ac:dyDescent="0.4">
      <c r="A1" s="8" t="s">
        <v>142</v>
      </c>
      <c r="B1" s="8"/>
      <c r="C1" s="8"/>
      <c r="D1" s="8"/>
      <c r="E1" s="59"/>
      <c r="G1" s="12" t="s">
        <v>143</v>
      </c>
      <c r="H1" s="12"/>
      <c r="I1" s="12"/>
      <c r="J1" s="12"/>
    </row>
    <row r="2" spans="1:10" ht="35" thickTop="1" thickBot="1" x14ac:dyDescent="0.45">
      <c r="A2" s="13" t="s">
        <v>100</v>
      </c>
      <c r="B2" s="13" t="s">
        <v>103</v>
      </c>
      <c r="C2" s="6" t="s">
        <v>97</v>
      </c>
      <c r="D2" s="6" t="s">
        <v>98</v>
      </c>
      <c r="E2" s="68" t="s">
        <v>99</v>
      </c>
      <c r="F2" s="4"/>
      <c r="G2" s="14" t="s">
        <v>100</v>
      </c>
      <c r="H2" s="15" t="s">
        <v>97</v>
      </c>
      <c r="I2" s="15" t="s">
        <v>98</v>
      </c>
      <c r="J2" s="15" t="s">
        <v>99</v>
      </c>
    </row>
    <row r="3" spans="1:10" ht="16" thickTop="1" x14ac:dyDescent="0.35">
      <c r="A3" s="19" t="s">
        <v>111</v>
      </c>
      <c r="B3" s="19"/>
      <c r="C3" s="20"/>
      <c r="D3" s="20"/>
      <c r="E3" s="60"/>
      <c r="G3" s="30" t="s">
        <v>1</v>
      </c>
      <c r="H3" s="30"/>
      <c r="I3" s="30"/>
      <c r="J3" s="30"/>
    </row>
    <row r="4" spans="1:10" ht="15.5" x14ac:dyDescent="0.35">
      <c r="A4" s="21" t="s">
        <v>13</v>
      </c>
      <c r="B4" s="21"/>
      <c r="C4" s="22">
        <v>5189</v>
      </c>
      <c r="D4" s="52">
        <v>1119</v>
      </c>
      <c r="E4" s="44">
        <f>D4/C4</f>
        <v>0.21564848718442861</v>
      </c>
      <c r="F4" s="3"/>
      <c r="G4" s="31" t="s">
        <v>2</v>
      </c>
      <c r="H4" s="22">
        <v>3203</v>
      </c>
      <c r="I4" s="53">
        <v>725</v>
      </c>
      <c r="J4" s="23">
        <f>I4/H4</f>
        <v>0.22635029659694036</v>
      </c>
    </row>
    <row r="5" spans="1:10" ht="15.5" x14ac:dyDescent="0.35">
      <c r="A5" s="24" t="s">
        <v>10</v>
      </c>
      <c r="B5" s="24"/>
      <c r="C5" s="25"/>
      <c r="D5" s="25"/>
      <c r="E5" s="61"/>
      <c r="F5" s="3"/>
      <c r="G5" s="33" t="s">
        <v>3</v>
      </c>
      <c r="H5" s="29">
        <v>987</v>
      </c>
      <c r="I5" s="34">
        <v>186</v>
      </c>
      <c r="J5" s="35">
        <f t="shared" ref="J5:J6" si="0">I5/H5</f>
        <v>0.18844984802431611</v>
      </c>
    </row>
    <row r="6" spans="1:10" ht="15.5" x14ac:dyDescent="0.35">
      <c r="A6" s="21" t="s">
        <v>80</v>
      </c>
      <c r="B6" s="21"/>
      <c r="C6" s="22">
        <v>289</v>
      </c>
      <c r="D6" s="22">
        <v>190</v>
      </c>
      <c r="E6" s="62">
        <f t="shared" ref="E6:E7" si="1">D6/C6</f>
        <v>0.65743944636678198</v>
      </c>
      <c r="G6" s="31" t="s">
        <v>4</v>
      </c>
      <c r="H6" s="22">
        <v>257</v>
      </c>
      <c r="I6" s="32">
        <v>45</v>
      </c>
      <c r="J6" s="23">
        <f t="shared" si="0"/>
        <v>0.17509727626459143</v>
      </c>
    </row>
    <row r="7" spans="1:10" ht="15.5" x14ac:dyDescent="0.35">
      <c r="A7" s="21" t="s">
        <v>113</v>
      </c>
      <c r="B7" s="21"/>
      <c r="C7" s="22">
        <v>4900</v>
      </c>
      <c r="D7" s="52">
        <v>929</v>
      </c>
      <c r="E7" s="62">
        <f t="shared" si="1"/>
        <v>0.18959183673469387</v>
      </c>
      <c r="G7" s="31" t="s">
        <v>5</v>
      </c>
      <c r="H7" s="22">
        <v>44</v>
      </c>
      <c r="I7" s="32">
        <v>15</v>
      </c>
      <c r="J7" s="23">
        <f>I7/H7</f>
        <v>0.34090909090909088</v>
      </c>
    </row>
    <row r="8" spans="1:10" ht="15.5" x14ac:dyDescent="0.35">
      <c r="A8" s="24" t="s">
        <v>104</v>
      </c>
      <c r="B8" s="24"/>
      <c r="C8" s="25"/>
      <c r="D8" s="25"/>
      <c r="E8" s="61"/>
      <c r="G8" s="31" t="s">
        <v>6</v>
      </c>
      <c r="H8" s="22">
        <v>9</v>
      </c>
      <c r="I8" s="32">
        <v>3</v>
      </c>
      <c r="J8" s="36">
        <f>I8/H8</f>
        <v>0.33333333333333331</v>
      </c>
    </row>
    <row r="9" spans="1:10" ht="15.5" x14ac:dyDescent="0.35">
      <c r="A9" s="26" t="s">
        <v>0</v>
      </c>
      <c r="B9" s="26" t="s">
        <v>105</v>
      </c>
      <c r="C9" s="22"/>
      <c r="D9" s="22"/>
      <c r="E9" s="62"/>
      <c r="G9" s="31" t="s">
        <v>117</v>
      </c>
      <c r="H9" s="22">
        <v>234</v>
      </c>
      <c r="I9" s="32">
        <v>45</v>
      </c>
      <c r="J9" s="36">
        <f>I9/H9</f>
        <v>0.19230769230769232</v>
      </c>
    </row>
    <row r="10" spans="1:10" ht="15.5" x14ac:dyDescent="0.35">
      <c r="A10" s="21" t="s">
        <v>81</v>
      </c>
      <c r="B10" s="21"/>
      <c r="C10" s="22"/>
      <c r="D10" s="22"/>
      <c r="E10" s="62"/>
      <c r="G10" s="31" t="s">
        <v>118</v>
      </c>
      <c r="H10" s="22">
        <v>185</v>
      </c>
      <c r="I10" s="32">
        <v>41</v>
      </c>
      <c r="J10" s="36">
        <f>I10/H10</f>
        <v>0.22162162162162163</v>
      </c>
    </row>
    <row r="11" spans="1:10" ht="15.5" x14ac:dyDescent="0.35">
      <c r="A11" s="21"/>
      <c r="B11" s="21" t="s">
        <v>112</v>
      </c>
      <c r="C11" s="22">
        <v>11</v>
      </c>
      <c r="D11" s="22">
        <v>1</v>
      </c>
      <c r="E11" s="62">
        <f t="shared" ref="E11:E16" si="2">D11/C11</f>
        <v>9.0909090909090912E-2</v>
      </c>
      <c r="G11" s="31" t="s">
        <v>108</v>
      </c>
      <c r="H11" s="22">
        <v>270</v>
      </c>
      <c r="I11" s="32">
        <v>59</v>
      </c>
      <c r="J11" s="36">
        <f>I11/H11</f>
        <v>0.21851851851851853</v>
      </c>
    </row>
    <row r="12" spans="1:10" ht="15.5" x14ac:dyDescent="0.35">
      <c r="A12" s="58"/>
      <c r="B12" s="21" t="s">
        <v>121</v>
      </c>
      <c r="C12" s="55">
        <v>1</v>
      </c>
      <c r="D12" s="55">
        <v>0</v>
      </c>
      <c r="E12" s="63">
        <f t="shared" si="2"/>
        <v>0</v>
      </c>
      <c r="G12" s="30" t="s">
        <v>7</v>
      </c>
      <c r="H12" s="30"/>
      <c r="I12" s="30"/>
      <c r="J12" s="30"/>
    </row>
    <row r="13" spans="1:10" ht="15.5" x14ac:dyDescent="0.35">
      <c r="A13" s="58"/>
      <c r="B13" s="21" t="s">
        <v>122</v>
      </c>
      <c r="C13" s="55">
        <v>2</v>
      </c>
      <c r="D13" s="55">
        <v>1</v>
      </c>
      <c r="E13" s="63">
        <f t="shared" si="2"/>
        <v>0.5</v>
      </c>
      <c r="G13" s="31" t="s">
        <v>8</v>
      </c>
      <c r="H13" s="22">
        <v>4215</v>
      </c>
      <c r="I13" s="53">
        <v>914</v>
      </c>
      <c r="J13" s="23">
        <f>I13/H13</f>
        <v>0.21684460260972716</v>
      </c>
    </row>
    <row r="14" spans="1:10" ht="15.5" x14ac:dyDescent="0.35">
      <c r="A14" s="58"/>
      <c r="B14" s="21" t="s">
        <v>123</v>
      </c>
      <c r="C14" s="55">
        <v>3</v>
      </c>
      <c r="D14" s="55">
        <v>0</v>
      </c>
      <c r="E14" s="63">
        <f t="shared" si="2"/>
        <v>0</v>
      </c>
      <c r="G14" s="31" t="s">
        <v>9</v>
      </c>
      <c r="H14" s="22">
        <v>701</v>
      </c>
      <c r="I14" s="32">
        <v>160</v>
      </c>
      <c r="J14" s="23">
        <f t="shared" ref="J14:J15" si="3">I14/H14</f>
        <v>0.22824536376604851</v>
      </c>
    </row>
    <row r="15" spans="1:10" ht="15.5" x14ac:dyDescent="0.35">
      <c r="A15" s="58"/>
      <c r="B15" s="21" t="s">
        <v>124</v>
      </c>
      <c r="C15" s="55">
        <v>1</v>
      </c>
      <c r="D15" s="55">
        <v>0</v>
      </c>
      <c r="E15" s="63">
        <f t="shared" si="2"/>
        <v>0</v>
      </c>
      <c r="G15" s="31" t="s">
        <v>108</v>
      </c>
      <c r="H15" s="22">
        <v>273</v>
      </c>
      <c r="I15" s="32">
        <v>45</v>
      </c>
      <c r="J15" s="23">
        <f t="shared" si="3"/>
        <v>0.16483516483516483</v>
      </c>
    </row>
    <row r="16" spans="1:10" ht="15.5" x14ac:dyDescent="0.35">
      <c r="A16" s="58"/>
      <c r="B16" s="21" t="s">
        <v>127</v>
      </c>
      <c r="C16" s="55">
        <v>2</v>
      </c>
      <c r="D16" s="55">
        <v>0</v>
      </c>
      <c r="E16" s="63">
        <f t="shared" si="2"/>
        <v>0</v>
      </c>
      <c r="G16" s="30" t="s">
        <v>139</v>
      </c>
      <c r="H16" s="30"/>
      <c r="I16" s="30"/>
      <c r="J16" s="30"/>
    </row>
    <row r="17" spans="1:10" ht="15.5" x14ac:dyDescent="0.35">
      <c r="A17" s="72"/>
      <c r="B17" s="73" t="s">
        <v>132</v>
      </c>
      <c r="C17" s="70">
        <v>1</v>
      </c>
      <c r="D17" s="70">
        <v>0</v>
      </c>
      <c r="E17" s="71">
        <f>D17/C17</f>
        <v>0</v>
      </c>
      <c r="G17" s="31" t="s">
        <v>11</v>
      </c>
      <c r="H17" s="22">
        <v>4496</v>
      </c>
      <c r="I17" s="53">
        <v>990</v>
      </c>
      <c r="J17" s="23">
        <f>I17/H17</f>
        <v>0.22019572953736655</v>
      </c>
    </row>
    <row r="18" spans="1:10" ht="15.5" x14ac:dyDescent="0.35">
      <c r="A18" s="21" t="s">
        <v>140</v>
      </c>
      <c r="B18" s="21"/>
      <c r="C18" s="22"/>
      <c r="D18" s="22"/>
      <c r="E18" s="62"/>
      <c r="G18" s="31" t="s">
        <v>12</v>
      </c>
      <c r="H18" s="22">
        <v>617</v>
      </c>
      <c r="I18" s="32">
        <v>115</v>
      </c>
      <c r="J18" s="23">
        <f t="shared" ref="J18:J19" si="4">I18/H18</f>
        <v>0.18638573743922204</v>
      </c>
    </row>
    <row r="19" spans="1:10" ht="15.5" x14ac:dyDescent="0.35">
      <c r="A19" s="21"/>
      <c r="B19" s="21" t="s">
        <v>112</v>
      </c>
      <c r="C19" s="22">
        <v>201</v>
      </c>
      <c r="D19" s="22">
        <v>13</v>
      </c>
      <c r="E19" s="62">
        <f t="shared" ref="E19:E25" si="5">D19/C19</f>
        <v>6.4676616915422883E-2</v>
      </c>
      <c r="G19" s="31" t="s">
        <v>108</v>
      </c>
      <c r="H19" s="22">
        <v>76</v>
      </c>
      <c r="I19" s="32">
        <v>14</v>
      </c>
      <c r="J19" s="23">
        <f t="shared" si="4"/>
        <v>0.18421052631578946</v>
      </c>
    </row>
    <row r="20" spans="1:10" ht="15.5" x14ac:dyDescent="0.35">
      <c r="A20" s="58"/>
      <c r="B20" s="21" t="s">
        <v>121</v>
      </c>
      <c r="C20" s="55">
        <v>24</v>
      </c>
      <c r="D20" s="55">
        <v>3</v>
      </c>
      <c r="E20" s="63">
        <f t="shared" si="5"/>
        <v>0.125</v>
      </c>
      <c r="G20" s="30" t="s">
        <v>79</v>
      </c>
      <c r="H20" s="30"/>
      <c r="I20" s="30"/>
      <c r="J20" s="30"/>
    </row>
    <row r="21" spans="1:10" ht="15.5" x14ac:dyDescent="0.35">
      <c r="A21" s="58"/>
      <c r="B21" s="21" t="s">
        <v>122</v>
      </c>
      <c r="C21" s="55">
        <v>44</v>
      </c>
      <c r="D21" s="55">
        <v>1</v>
      </c>
      <c r="E21" s="63">
        <f t="shared" si="5"/>
        <v>2.2727272727272728E-2</v>
      </c>
      <c r="G21" s="21" t="s">
        <v>14</v>
      </c>
      <c r="H21" s="37">
        <v>951</v>
      </c>
      <c r="I21" s="38">
        <v>690</v>
      </c>
      <c r="J21" s="62">
        <f>I21/H21</f>
        <v>0.72555205047318616</v>
      </c>
    </row>
    <row r="22" spans="1:10" ht="15.5" x14ac:dyDescent="0.35">
      <c r="A22" s="58"/>
      <c r="B22" s="21" t="s">
        <v>125</v>
      </c>
      <c r="C22" s="55">
        <v>1</v>
      </c>
      <c r="D22" s="55">
        <v>0</v>
      </c>
      <c r="E22" s="63">
        <f t="shared" si="5"/>
        <v>0</v>
      </c>
      <c r="G22" s="27" t="s">
        <v>15</v>
      </c>
      <c r="H22" s="39">
        <v>6889</v>
      </c>
      <c r="I22" s="40">
        <v>4887</v>
      </c>
      <c r="J22" s="66">
        <f>I22/H22</f>
        <v>0.70939178400348379</v>
      </c>
    </row>
    <row r="23" spans="1:10" ht="15.5" x14ac:dyDescent="0.35">
      <c r="A23" s="21"/>
      <c r="B23" s="21" t="s">
        <v>106</v>
      </c>
      <c r="C23" s="22">
        <v>78</v>
      </c>
      <c r="D23" s="22">
        <v>5</v>
      </c>
      <c r="E23" s="62">
        <f t="shared" si="5"/>
        <v>6.4102564102564097E-2</v>
      </c>
    </row>
    <row r="24" spans="1:10" ht="15.5" x14ac:dyDescent="0.35">
      <c r="A24" s="58"/>
      <c r="B24" s="21" t="s">
        <v>127</v>
      </c>
      <c r="C24" s="55">
        <v>52</v>
      </c>
      <c r="D24" s="55">
        <v>2</v>
      </c>
      <c r="E24" s="63">
        <f t="shared" si="5"/>
        <v>3.8461538461538464E-2</v>
      </c>
    </row>
    <row r="25" spans="1:10" ht="15.5" x14ac:dyDescent="0.35">
      <c r="A25" s="58"/>
      <c r="B25" s="21" t="s">
        <v>130</v>
      </c>
      <c r="C25" s="55">
        <v>2</v>
      </c>
      <c r="D25" s="55">
        <v>2</v>
      </c>
      <c r="E25" s="63">
        <f t="shared" si="5"/>
        <v>1</v>
      </c>
    </row>
    <row r="26" spans="1:10" ht="15.5" x14ac:dyDescent="0.35">
      <c r="A26" s="21" t="s">
        <v>141</v>
      </c>
      <c r="B26" s="21"/>
      <c r="C26" s="22"/>
      <c r="D26" s="22"/>
      <c r="E26" s="62"/>
    </row>
    <row r="27" spans="1:10" ht="15.5" x14ac:dyDescent="0.35">
      <c r="A27" s="21"/>
      <c r="B27" s="21" t="s">
        <v>112</v>
      </c>
      <c r="C27" s="22">
        <v>65</v>
      </c>
      <c r="D27" s="22">
        <v>38</v>
      </c>
      <c r="E27" s="62">
        <f>D27/C27</f>
        <v>0.58461538461538465</v>
      </c>
    </row>
    <row r="28" spans="1:10" ht="15.5" x14ac:dyDescent="0.35">
      <c r="A28" s="21"/>
      <c r="B28" s="21" t="s">
        <v>106</v>
      </c>
      <c r="C28" s="22">
        <v>5</v>
      </c>
      <c r="D28" s="22">
        <v>2</v>
      </c>
      <c r="E28" s="62">
        <f>D28/C28</f>
        <v>0.4</v>
      </c>
    </row>
    <row r="29" spans="1:10" ht="15.5" x14ac:dyDescent="0.35">
      <c r="A29" s="58"/>
      <c r="B29" s="21" t="s">
        <v>127</v>
      </c>
      <c r="C29" s="55">
        <v>3</v>
      </c>
      <c r="D29" s="55">
        <v>2</v>
      </c>
      <c r="E29" s="63">
        <f>D29/C29</f>
        <v>0.66666666666666663</v>
      </c>
    </row>
    <row r="30" spans="1:10" ht="15.5" x14ac:dyDescent="0.35">
      <c r="A30" s="58"/>
      <c r="B30" s="21" t="s">
        <v>131</v>
      </c>
      <c r="C30" s="55">
        <v>57</v>
      </c>
      <c r="D30" s="55">
        <v>34</v>
      </c>
      <c r="E30" s="63">
        <f>D30/C30</f>
        <v>0.59649122807017541</v>
      </c>
    </row>
    <row r="31" spans="1:10" ht="15.5" x14ac:dyDescent="0.35">
      <c r="A31" s="21" t="s">
        <v>74</v>
      </c>
      <c r="B31" s="21"/>
      <c r="C31" s="22"/>
      <c r="D31" s="22"/>
      <c r="E31" s="62"/>
    </row>
    <row r="32" spans="1:10" ht="15.5" x14ac:dyDescent="0.35">
      <c r="A32" s="21"/>
      <c r="B32" s="21" t="s">
        <v>112</v>
      </c>
      <c r="C32" s="74">
        <v>1962</v>
      </c>
      <c r="D32" s="75">
        <v>573</v>
      </c>
      <c r="E32" s="76">
        <f t="shared" ref="E32:E48" si="6">D32/C32</f>
        <v>0.29204892966360857</v>
      </c>
    </row>
    <row r="33" spans="1:5" ht="15.5" x14ac:dyDescent="0.35">
      <c r="A33" s="58"/>
      <c r="B33" s="21" t="s">
        <v>121</v>
      </c>
      <c r="C33" s="55">
        <v>58</v>
      </c>
      <c r="D33" s="55">
        <v>5</v>
      </c>
      <c r="E33" s="64">
        <f t="shared" si="6"/>
        <v>8.6206896551724144E-2</v>
      </c>
    </row>
    <row r="34" spans="1:5" ht="15.5" x14ac:dyDescent="0.35">
      <c r="A34" s="58"/>
      <c r="B34" s="21" t="s">
        <v>122</v>
      </c>
      <c r="C34" s="77">
        <v>52</v>
      </c>
      <c r="D34" s="77">
        <v>7</v>
      </c>
      <c r="E34" s="78">
        <f t="shared" si="6"/>
        <v>0.13461538461538461</v>
      </c>
    </row>
    <row r="35" spans="1:5" ht="15.5" x14ac:dyDescent="0.35">
      <c r="A35" s="58"/>
      <c r="B35" s="21" t="s">
        <v>132</v>
      </c>
      <c r="C35" s="55">
        <v>159</v>
      </c>
      <c r="D35" s="55">
        <v>73</v>
      </c>
      <c r="E35" s="64">
        <f t="shared" si="6"/>
        <v>0.45911949685534592</v>
      </c>
    </row>
    <row r="36" spans="1:5" ht="15.5" x14ac:dyDescent="0.35">
      <c r="A36" s="58"/>
      <c r="B36" s="21" t="s">
        <v>123</v>
      </c>
      <c r="C36" s="77">
        <v>78</v>
      </c>
      <c r="D36" s="77">
        <v>11</v>
      </c>
      <c r="E36" s="78">
        <f t="shared" si="6"/>
        <v>0.14102564102564102</v>
      </c>
    </row>
    <row r="37" spans="1:5" ht="15.5" x14ac:dyDescent="0.35">
      <c r="A37" s="58"/>
      <c r="B37" s="21" t="s">
        <v>124</v>
      </c>
      <c r="C37" s="55">
        <v>66</v>
      </c>
      <c r="D37" s="55">
        <v>12</v>
      </c>
      <c r="E37" s="64">
        <f t="shared" si="6"/>
        <v>0.18181818181818182</v>
      </c>
    </row>
    <row r="38" spans="1:5" ht="15.5" x14ac:dyDescent="0.35">
      <c r="A38" s="58"/>
      <c r="B38" s="21" t="s">
        <v>133</v>
      </c>
      <c r="C38" s="77">
        <v>31</v>
      </c>
      <c r="D38" s="77">
        <v>7</v>
      </c>
      <c r="E38" s="78">
        <f t="shared" si="6"/>
        <v>0.22580645161290322</v>
      </c>
    </row>
    <row r="39" spans="1:5" ht="15.5" x14ac:dyDescent="0.35">
      <c r="A39" s="58"/>
      <c r="B39" s="21" t="s">
        <v>134</v>
      </c>
      <c r="C39" s="55">
        <v>1</v>
      </c>
      <c r="D39" s="55">
        <v>1</v>
      </c>
      <c r="E39" s="64">
        <f t="shared" si="6"/>
        <v>1</v>
      </c>
    </row>
    <row r="40" spans="1:5" ht="15.5" x14ac:dyDescent="0.35">
      <c r="A40" s="58"/>
      <c r="B40" s="21" t="s">
        <v>125</v>
      </c>
      <c r="C40" s="77">
        <v>1048</v>
      </c>
      <c r="D40" s="77">
        <v>282</v>
      </c>
      <c r="E40" s="78">
        <f t="shared" si="6"/>
        <v>0.26908396946564883</v>
      </c>
    </row>
    <row r="41" spans="1:5" ht="15.5" x14ac:dyDescent="0.35">
      <c r="A41" s="58"/>
      <c r="B41" s="21" t="s">
        <v>126</v>
      </c>
      <c r="C41" s="55">
        <v>212</v>
      </c>
      <c r="D41" s="55">
        <v>89</v>
      </c>
      <c r="E41" s="64">
        <f t="shared" si="6"/>
        <v>0.419811320754717</v>
      </c>
    </row>
    <row r="42" spans="1:5" ht="15.5" x14ac:dyDescent="0.35">
      <c r="A42" s="58"/>
      <c r="B42" s="21" t="s">
        <v>129</v>
      </c>
      <c r="C42" s="77">
        <v>7</v>
      </c>
      <c r="D42" s="77">
        <v>2</v>
      </c>
      <c r="E42" s="78">
        <f t="shared" si="6"/>
        <v>0.2857142857142857</v>
      </c>
    </row>
    <row r="43" spans="1:5" ht="15.5" x14ac:dyDescent="0.35">
      <c r="A43" s="58"/>
      <c r="B43" s="21" t="s">
        <v>106</v>
      </c>
      <c r="C43" s="55">
        <v>7</v>
      </c>
      <c r="D43" s="55">
        <v>4</v>
      </c>
      <c r="E43" s="64">
        <f t="shared" si="6"/>
        <v>0.5714285714285714</v>
      </c>
    </row>
    <row r="44" spans="1:5" ht="15.5" x14ac:dyDescent="0.35">
      <c r="A44" s="21"/>
      <c r="B44" s="21" t="s">
        <v>127</v>
      </c>
      <c r="C44" s="22">
        <v>105</v>
      </c>
      <c r="D44" s="22">
        <v>17</v>
      </c>
      <c r="E44" s="65">
        <f t="shared" si="6"/>
        <v>0.16190476190476191</v>
      </c>
    </row>
    <row r="45" spans="1:5" ht="15.5" x14ac:dyDescent="0.35">
      <c r="A45" s="58"/>
      <c r="B45" s="21" t="s">
        <v>128</v>
      </c>
      <c r="C45" s="55">
        <v>24</v>
      </c>
      <c r="D45" s="55">
        <v>13</v>
      </c>
      <c r="E45" s="64">
        <f t="shared" si="6"/>
        <v>0.54166666666666663</v>
      </c>
    </row>
    <row r="46" spans="1:5" ht="15.5" x14ac:dyDescent="0.35">
      <c r="A46" s="58"/>
      <c r="B46" s="21" t="s">
        <v>135</v>
      </c>
      <c r="C46" s="55">
        <v>46</v>
      </c>
      <c r="D46" s="55">
        <v>18</v>
      </c>
      <c r="E46" s="64">
        <f t="shared" si="6"/>
        <v>0.39130434782608697</v>
      </c>
    </row>
    <row r="47" spans="1:5" ht="15.5" x14ac:dyDescent="0.35">
      <c r="A47" s="58"/>
      <c r="B47" s="21" t="s">
        <v>130</v>
      </c>
      <c r="C47" s="55">
        <v>4</v>
      </c>
      <c r="D47" s="55">
        <v>2</v>
      </c>
      <c r="E47" s="64">
        <f t="shared" si="6"/>
        <v>0.5</v>
      </c>
    </row>
    <row r="48" spans="1:5" ht="15.5" x14ac:dyDescent="0.35">
      <c r="A48" s="58"/>
      <c r="B48" s="21" t="s">
        <v>131</v>
      </c>
      <c r="C48" s="55">
        <v>64</v>
      </c>
      <c r="D48" s="55">
        <v>30</v>
      </c>
      <c r="E48" s="64">
        <f t="shared" si="6"/>
        <v>0.46875</v>
      </c>
    </row>
    <row r="49" spans="1:5" ht="15.5" x14ac:dyDescent="0.35">
      <c r="A49" s="27"/>
      <c r="B49" s="54" t="s">
        <v>107</v>
      </c>
      <c r="C49" s="28">
        <v>0</v>
      </c>
      <c r="D49" s="28">
        <v>0</v>
      </c>
      <c r="E49" s="62" t="s">
        <v>95</v>
      </c>
    </row>
    <row r="50" spans="1:5" ht="15.5" x14ac:dyDescent="0.35">
      <c r="A50" s="27" t="s">
        <v>75</v>
      </c>
      <c r="B50" s="27"/>
      <c r="C50" s="28"/>
      <c r="D50" s="28"/>
      <c r="E50" s="66"/>
    </row>
    <row r="51" spans="1:5" ht="15.5" x14ac:dyDescent="0.35">
      <c r="A51" s="27"/>
      <c r="B51" s="27" t="s">
        <v>112</v>
      </c>
      <c r="C51" s="28">
        <v>2950</v>
      </c>
      <c r="D51" s="28">
        <v>494</v>
      </c>
      <c r="E51" s="66">
        <f t="shared" ref="E51:E67" si="7">D51/C51</f>
        <v>0.16745762711864406</v>
      </c>
    </row>
    <row r="52" spans="1:5" ht="15.5" x14ac:dyDescent="0.35">
      <c r="A52" s="58"/>
      <c r="B52" s="21" t="s">
        <v>121</v>
      </c>
      <c r="C52" s="55">
        <v>917</v>
      </c>
      <c r="D52" s="55">
        <v>97</v>
      </c>
      <c r="E52" s="63">
        <f t="shared" si="7"/>
        <v>0.10577971646673937</v>
      </c>
    </row>
    <row r="53" spans="1:5" ht="15.5" x14ac:dyDescent="0.35">
      <c r="A53" s="58"/>
      <c r="B53" s="21" t="s">
        <v>122</v>
      </c>
      <c r="C53" s="55">
        <v>339</v>
      </c>
      <c r="D53" s="55">
        <v>41</v>
      </c>
      <c r="E53" s="63">
        <f t="shared" si="7"/>
        <v>0.12094395280235988</v>
      </c>
    </row>
    <row r="54" spans="1:5" ht="15.5" x14ac:dyDescent="0.35">
      <c r="A54" s="58"/>
      <c r="B54" s="21" t="s">
        <v>132</v>
      </c>
      <c r="C54" s="55">
        <v>163</v>
      </c>
      <c r="D54" s="55">
        <v>23</v>
      </c>
      <c r="E54" s="63">
        <f t="shared" si="7"/>
        <v>0.1411042944785276</v>
      </c>
    </row>
    <row r="55" spans="1:5" ht="15.5" x14ac:dyDescent="0.35">
      <c r="A55" s="58"/>
      <c r="B55" s="21" t="s">
        <v>123</v>
      </c>
      <c r="C55" s="55">
        <v>41</v>
      </c>
      <c r="D55" s="55">
        <v>3</v>
      </c>
      <c r="E55" s="63">
        <f t="shared" si="7"/>
        <v>7.3170731707317069E-2</v>
      </c>
    </row>
    <row r="56" spans="1:5" ht="15.5" x14ac:dyDescent="0.35">
      <c r="A56" s="58"/>
      <c r="B56" s="21" t="s">
        <v>124</v>
      </c>
      <c r="C56" s="55">
        <v>44</v>
      </c>
      <c r="D56" s="55">
        <v>12</v>
      </c>
      <c r="E56" s="63">
        <f t="shared" si="7"/>
        <v>0.27272727272727271</v>
      </c>
    </row>
    <row r="57" spans="1:5" ht="15.5" x14ac:dyDescent="0.35">
      <c r="A57" s="58"/>
      <c r="B57" s="21" t="s">
        <v>133</v>
      </c>
      <c r="C57" s="55">
        <v>2</v>
      </c>
      <c r="D57" s="55">
        <v>0</v>
      </c>
      <c r="E57" s="63">
        <f t="shared" si="7"/>
        <v>0</v>
      </c>
    </row>
    <row r="58" spans="1:5" ht="15.5" x14ac:dyDescent="0.35">
      <c r="A58" s="58"/>
      <c r="B58" s="21" t="s">
        <v>134</v>
      </c>
      <c r="C58" s="55">
        <v>4</v>
      </c>
      <c r="D58" s="55">
        <v>1</v>
      </c>
      <c r="E58" s="63">
        <f t="shared" si="7"/>
        <v>0.25</v>
      </c>
    </row>
    <row r="59" spans="1:5" ht="15.5" x14ac:dyDescent="0.35">
      <c r="A59" s="58"/>
      <c r="B59" s="21" t="s">
        <v>125</v>
      </c>
      <c r="C59" s="55">
        <v>247</v>
      </c>
      <c r="D59" s="55">
        <v>73</v>
      </c>
      <c r="E59" s="63">
        <f t="shared" si="7"/>
        <v>0.29554655870445345</v>
      </c>
    </row>
    <row r="60" spans="1:5" ht="15.5" x14ac:dyDescent="0.35">
      <c r="A60" s="58"/>
      <c r="B60" s="21" t="s">
        <v>126</v>
      </c>
      <c r="C60" s="55">
        <v>16</v>
      </c>
      <c r="D60" s="55">
        <v>4</v>
      </c>
      <c r="E60" s="63">
        <f t="shared" si="7"/>
        <v>0.25</v>
      </c>
    </row>
    <row r="61" spans="1:5" ht="15.5" x14ac:dyDescent="0.35">
      <c r="A61" s="58"/>
      <c r="B61" s="21" t="s">
        <v>129</v>
      </c>
      <c r="C61" s="55">
        <v>6</v>
      </c>
      <c r="D61" s="55">
        <v>1</v>
      </c>
      <c r="E61" s="63">
        <f t="shared" si="7"/>
        <v>0.16666666666666666</v>
      </c>
    </row>
    <row r="62" spans="1:5" ht="15.5" x14ac:dyDescent="0.35">
      <c r="A62" s="58"/>
      <c r="B62" s="21" t="s">
        <v>106</v>
      </c>
      <c r="C62" s="55">
        <v>332</v>
      </c>
      <c r="D62" s="55">
        <v>72</v>
      </c>
      <c r="E62" s="63">
        <f t="shared" si="7"/>
        <v>0.21686746987951808</v>
      </c>
    </row>
    <row r="63" spans="1:5" ht="15.5" x14ac:dyDescent="0.35">
      <c r="A63" s="58"/>
      <c r="B63" s="21" t="s">
        <v>127</v>
      </c>
      <c r="C63" s="55">
        <v>650</v>
      </c>
      <c r="D63" s="55">
        <v>113</v>
      </c>
      <c r="E63" s="63">
        <f t="shared" si="7"/>
        <v>0.17384615384615384</v>
      </c>
    </row>
    <row r="64" spans="1:5" ht="15.5" x14ac:dyDescent="0.35">
      <c r="A64" s="58"/>
      <c r="B64" s="21" t="s">
        <v>128</v>
      </c>
      <c r="C64" s="55">
        <v>42</v>
      </c>
      <c r="D64" s="55">
        <v>3</v>
      </c>
      <c r="E64" s="63">
        <f t="shared" si="7"/>
        <v>7.1428571428571425E-2</v>
      </c>
    </row>
    <row r="65" spans="1:5" ht="15.5" x14ac:dyDescent="0.35">
      <c r="A65" s="58"/>
      <c r="B65" s="21" t="s">
        <v>135</v>
      </c>
      <c r="C65" s="55">
        <v>25</v>
      </c>
      <c r="D65" s="55">
        <v>6</v>
      </c>
      <c r="E65" s="63">
        <f t="shared" si="7"/>
        <v>0.24</v>
      </c>
    </row>
    <row r="66" spans="1:5" ht="15.5" x14ac:dyDescent="0.35">
      <c r="A66" s="58"/>
      <c r="B66" s="21" t="s">
        <v>130</v>
      </c>
      <c r="C66" s="55">
        <v>54</v>
      </c>
      <c r="D66" s="55">
        <v>28</v>
      </c>
      <c r="E66" s="63">
        <f t="shared" si="7"/>
        <v>0.51851851851851849</v>
      </c>
    </row>
    <row r="67" spans="1:5" ht="15.5" x14ac:dyDescent="0.35">
      <c r="A67" s="58"/>
      <c r="B67" s="21" t="s">
        <v>131</v>
      </c>
      <c r="C67" s="55">
        <v>68</v>
      </c>
      <c r="D67" s="55">
        <v>17</v>
      </c>
      <c r="E67" s="63">
        <f t="shared" si="7"/>
        <v>0.25</v>
      </c>
    </row>
    <row r="130" spans="1:2" x14ac:dyDescent="0.35">
      <c r="A130"/>
      <c r="B130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tabSelected="1" topLeftCell="F45" zoomScale="60" zoomScaleNormal="80" workbookViewId="0">
      <selection activeCell="A42" sqref="A42"/>
    </sheetView>
  </sheetViews>
  <sheetFormatPr defaultColWidth="8.7265625" defaultRowHeight="14.5" x14ac:dyDescent="0.35"/>
  <cols>
    <col min="1" max="1" width="48" customWidth="1"/>
    <col min="2" max="2" width="32.7265625" customWidth="1"/>
    <col min="3" max="3" width="23.90625" customWidth="1"/>
    <col min="4" max="4" width="36" customWidth="1"/>
    <col min="6" max="6" width="30.90625" customWidth="1"/>
    <col min="7" max="7" width="32.26953125" customWidth="1"/>
    <col min="8" max="8" width="25.81640625" customWidth="1"/>
    <col min="9" max="9" width="34.90625" customWidth="1"/>
    <col min="11" max="11" width="59" bestFit="1" customWidth="1"/>
    <col min="12" max="12" width="22.6328125" customWidth="1"/>
    <col min="13" max="13" width="18.453125" customWidth="1"/>
    <col min="14" max="14" width="21.08984375" customWidth="1"/>
  </cols>
  <sheetData>
    <row r="1" spans="1:9" ht="20" thickBot="1" x14ac:dyDescent="0.4">
      <c r="A1" s="12" t="s">
        <v>144</v>
      </c>
      <c r="B1" s="1"/>
      <c r="C1" s="1"/>
      <c r="D1" s="16"/>
      <c r="E1" s="1"/>
      <c r="F1" s="12" t="s">
        <v>146</v>
      </c>
      <c r="G1" s="8"/>
      <c r="H1" s="8"/>
      <c r="I1" s="8"/>
    </row>
    <row r="2" spans="1:9" ht="52" thickTop="1" thickBot="1" x14ac:dyDescent="0.45">
      <c r="A2" s="7" t="s">
        <v>101</v>
      </c>
      <c r="B2" s="6" t="s">
        <v>97</v>
      </c>
      <c r="C2" s="6" t="s">
        <v>98</v>
      </c>
      <c r="D2" s="6" t="s">
        <v>99</v>
      </c>
      <c r="F2" s="18" t="s">
        <v>102</v>
      </c>
      <c r="G2" s="6" t="s">
        <v>97</v>
      </c>
      <c r="H2" s="6" t="s">
        <v>115</v>
      </c>
      <c r="I2" s="6" t="s">
        <v>99</v>
      </c>
    </row>
    <row r="3" spans="1:9" ht="16" thickTop="1" x14ac:dyDescent="0.35">
      <c r="A3" s="19" t="s">
        <v>16</v>
      </c>
      <c r="B3" s="41"/>
      <c r="C3" s="41"/>
      <c r="D3" s="42"/>
      <c r="F3" s="9" t="s">
        <v>20</v>
      </c>
      <c r="G3" s="9"/>
      <c r="H3" s="9"/>
      <c r="I3" s="9"/>
    </row>
    <row r="4" spans="1:9" ht="15.5" x14ac:dyDescent="0.35">
      <c r="A4" s="43">
        <v>26</v>
      </c>
      <c r="B4" s="37">
        <v>0</v>
      </c>
      <c r="C4" s="37">
        <v>0</v>
      </c>
      <c r="D4" s="44" t="s">
        <v>95</v>
      </c>
      <c r="F4" s="10" t="s">
        <v>21</v>
      </c>
      <c r="G4" s="5">
        <v>19</v>
      </c>
      <c r="H4" s="5">
        <v>5</v>
      </c>
      <c r="I4" s="11">
        <f>H4/G4</f>
        <v>0.26315789473684209</v>
      </c>
    </row>
    <row r="5" spans="1:9" ht="15.5" x14ac:dyDescent="0.35">
      <c r="A5" s="43">
        <v>25</v>
      </c>
      <c r="B5" s="22">
        <v>2</v>
      </c>
      <c r="C5" s="22">
        <v>1</v>
      </c>
      <c r="D5" s="44">
        <f t="shared" ref="D5:D24" si="0">C5/B5</f>
        <v>0.5</v>
      </c>
      <c r="F5" s="10" t="s">
        <v>22</v>
      </c>
      <c r="G5" s="5">
        <v>73</v>
      </c>
      <c r="H5" s="5">
        <v>23</v>
      </c>
      <c r="I5" s="11">
        <f t="shared" ref="I5:I57" si="1">H5/G5</f>
        <v>0.31506849315068491</v>
      </c>
    </row>
    <row r="6" spans="1:9" ht="15.5" x14ac:dyDescent="0.35">
      <c r="A6" s="43">
        <v>24</v>
      </c>
      <c r="B6" s="22">
        <v>36</v>
      </c>
      <c r="C6" s="22">
        <v>13</v>
      </c>
      <c r="D6" s="44">
        <f t="shared" si="0"/>
        <v>0.3611111111111111</v>
      </c>
      <c r="F6" s="10" t="s">
        <v>23</v>
      </c>
      <c r="G6" s="5">
        <v>83</v>
      </c>
      <c r="H6" s="5">
        <v>17</v>
      </c>
      <c r="I6" s="11">
        <f t="shared" si="1"/>
        <v>0.20481927710843373</v>
      </c>
    </row>
    <row r="7" spans="1:9" ht="15.5" x14ac:dyDescent="0.35">
      <c r="A7" s="43">
        <v>23</v>
      </c>
      <c r="B7" s="22">
        <v>75</v>
      </c>
      <c r="C7" s="22">
        <v>18</v>
      </c>
      <c r="D7" s="44">
        <f t="shared" si="0"/>
        <v>0.24</v>
      </c>
      <c r="F7" s="10" t="s">
        <v>24</v>
      </c>
      <c r="G7" s="5">
        <v>124</v>
      </c>
      <c r="H7" s="5">
        <v>20</v>
      </c>
      <c r="I7" s="11">
        <f t="shared" si="1"/>
        <v>0.16129032258064516</v>
      </c>
    </row>
    <row r="8" spans="1:9" ht="15.5" x14ac:dyDescent="0.35">
      <c r="A8" s="43">
        <v>22</v>
      </c>
      <c r="B8" s="22">
        <v>281</v>
      </c>
      <c r="C8" s="22">
        <v>76</v>
      </c>
      <c r="D8" s="44">
        <f t="shared" si="0"/>
        <v>0.27046263345195731</v>
      </c>
      <c r="F8" s="17" t="s">
        <v>25</v>
      </c>
      <c r="G8" s="5">
        <v>414</v>
      </c>
      <c r="H8" s="5">
        <v>83</v>
      </c>
      <c r="I8" s="11">
        <f t="shared" si="1"/>
        <v>0.20048309178743962</v>
      </c>
    </row>
    <row r="9" spans="1:9" ht="15.5" x14ac:dyDescent="0.35">
      <c r="A9" s="43">
        <v>21</v>
      </c>
      <c r="B9" s="22">
        <v>400</v>
      </c>
      <c r="C9" s="22">
        <v>107</v>
      </c>
      <c r="D9" s="44">
        <f t="shared" si="0"/>
        <v>0.26750000000000002</v>
      </c>
      <c r="F9" s="17" t="s">
        <v>26</v>
      </c>
      <c r="G9" s="5">
        <v>76</v>
      </c>
      <c r="H9" s="5">
        <v>15</v>
      </c>
      <c r="I9" s="11">
        <f t="shared" si="1"/>
        <v>0.19736842105263158</v>
      </c>
    </row>
    <row r="10" spans="1:9" ht="15.5" x14ac:dyDescent="0.35">
      <c r="A10" s="43">
        <v>20</v>
      </c>
      <c r="B10" s="22">
        <v>308</v>
      </c>
      <c r="C10" s="22">
        <v>77</v>
      </c>
      <c r="D10" s="44">
        <f t="shared" si="0"/>
        <v>0.25</v>
      </c>
      <c r="F10" s="17" t="s">
        <v>27</v>
      </c>
      <c r="G10" s="5">
        <v>129</v>
      </c>
      <c r="H10" s="5">
        <v>27</v>
      </c>
      <c r="I10" s="11">
        <f t="shared" si="1"/>
        <v>0.20930232558139536</v>
      </c>
    </row>
    <row r="11" spans="1:9" ht="15.5" x14ac:dyDescent="0.35">
      <c r="A11" s="43">
        <v>19</v>
      </c>
      <c r="B11" s="22">
        <v>659</v>
      </c>
      <c r="C11" s="22">
        <v>112</v>
      </c>
      <c r="D11" s="44">
        <f t="shared" si="0"/>
        <v>0.16995447647951442</v>
      </c>
      <c r="F11" s="17" t="s">
        <v>28</v>
      </c>
      <c r="G11" s="5">
        <v>39</v>
      </c>
      <c r="H11" s="5">
        <v>3</v>
      </c>
      <c r="I11" s="11">
        <f t="shared" si="1"/>
        <v>7.6923076923076927E-2</v>
      </c>
    </row>
    <row r="12" spans="1:9" ht="15.5" x14ac:dyDescent="0.35">
      <c r="A12" s="43">
        <v>18</v>
      </c>
      <c r="B12" s="22">
        <v>709</v>
      </c>
      <c r="C12" s="22">
        <v>134</v>
      </c>
      <c r="D12" s="44">
        <f t="shared" si="0"/>
        <v>0.18899858956276447</v>
      </c>
      <c r="F12" s="17" t="s">
        <v>29</v>
      </c>
      <c r="G12" s="5">
        <v>11</v>
      </c>
      <c r="H12" s="5">
        <v>4</v>
      </c>
      <c r="I12" s="11">
        <f t="shared" si="1"/>
        <v>0.36363636363636365</v>
      </c>
    </row>
    <row r="13" spans="1:9" ht="15.5" x14ac:dyDescent="0.35">
      <c r="A13" s="43">
        <v>17</v>
      </c>
      <c r="B13" s="22">
        <v>805</v>
      </c>
      <c r="C13" s="22">
        <v>158</v>
      </c>
      <c r="D13" s="44">
        <f t="shared" si="0"/>
        <v>0.19627329192546583</v>
      </c>
      <c r="F13" s="17" t="s">
        <v>30</v>
      </c>
      <c r="G13" s="5">
        <v>285</v>
      </c>
      <c r="H13" s="5">
        <v>51</v>
      </c>
      <c r="I13" s="11">
        <f t="shared" si="1"/>
        <v>0.17894736842105263</v>
      </c>
    </row>
    <row r="14" spans="1:9" ht="15.5" x14ac:dyDescent="0.35">
      <c r="A14" s="43">
        <v>16</v>
      </c>
      <c r="B14" s="22">
        <v>585</v>
      </c>
      <c r="C14" s="22">
        <v>92</v>
      </c>
      <c r="D14" s="44">
        <f t="shared" si="0"/>
        <v>0.15726495726495726</v>
      </c>
      <c r="F14" s="17" t="s">
        <v>31</v>
      </c>
      <c r="G14" s="5">
        <v>136</v>
      </c>
      <c r="H14" s="5">
        <v>34</v>
      </c>
      <c r="I14" s="11">
        <f t="shared" si="1"/>
        <v>0.25</v>
      </c>
    </row>
    <row r="15" spans="1:9" ht="15.5" x14ac:dyDescent="0.35">
      <c r="A15" s="43">
        <v>15</v>
      </c>
      <c r="B15" s="22">
        <v>360</v>
      </c>
      <c r="C15" s="52">
        <v>68</v>
      </c>
      <c r="D15" s="44">
        <f t="shared" si="0"/>
        <v>0.18888888888888888</v>
      </c>
      <c r="F15" s="17" t="s">
        <v>32</v>
      </c>
      <c r="G15" s="5">
        <v>0</v>
      </c>
      <c r="H15" s="5">
        <v>0</v>
      </c>
      <c r="I15" s="11" t="s">
        <v>95</v>
      </c>
    </row>
    <row r="16" spans="1:9" ht="15.5" x14ac:dyDescent="0.35">
      <c r="A16" s="43">
        <v>14</v>
      </c>
      <c r="B16" s="22">
        <v>222</v>
      </c>
      <c r="C16" s="22">
        <v>47</v>
      </c>
      <c r="D16" s="44">
        <f t="shared" si="0"/>
        <v>0.21171171171171171</v>
      </c>
      <c r="F16" s="17" t="s">
        <v>33</v>
      </c>
      <c r="G16" s="5">
        <v>16</v>
      </c>
      <c r="H16" s="5">
        <v>3</v>
      </c>
      <c r="I16" s="11">
        <f t="shared" si="1"/>
        <v>0.1875</v>
      </c>
    </row>
    <row r="17" spans="1:9" ht="15.5" x14ac:dyDescent="0.35">
      <c r="A17" s="43">
        <v>13</v>
      </c>
      <c r="B17" s="22">
        <v>140</v>
      </c>
      <c r="C17" s="22">
        <v>8</v>
      </c>
      <c r="D17" s="44">
        <f t="shared" si="0"/>
        <v>5.7142857142857141E-2</v>
      </c>
      <c r="F17" s="17" t="s">
        <v>34</v>
      </c>
      <c r="G17" s="5">
        <v>151</v>
      </c>
      <c r="H17" s="5">
        <v>27</v>
      </c>
      <c r="I17" s="11">
        <f t="shared" si="1"/>
        <v>0.17880794701986755</v>
      </c>
    </row>
    <row r="18" spans="1:9" ht="15.5" x14ac:dyDescent="0.35">
      <c r="A18" s="43">
        <v>12</v>
      </c>
      <c r="B18" s="22">
        <v>94</v>
      </c>
      <c r="C18" s="22">
        <v>6</v>
      </c>
      <c r="D18" s="44">
        <f t="shared" si="0"/>
        <v>6.3829787234042548E-2</v>
      </c>
      <c r="F18" s="17" t="s">
        <v>35</v>
      </c>
      <c r="G18" s="5">
        <v>61</v>
      </c>
      <c r="H18" s="5">
        <v>26</v>
      </c>
      <c r="I18" s="11">
        <f t="shared" si="1"/>
        <v>0.42622950819672129</v>
      </c>
    </row>
    <row r="19" spans="1:9" ht="15.5" x14ac:dyDescent="0.35">
      <c r="A19" s="43">
        <v>11</v>
      </c>
      <c r="B19" s="22">
        <v>54</v>
      </c>
      <c r="C19" s="22">
        <v>2</v>
      </c>
      <c r="D19" s="44">
        <f t="shared" si="0"/>
        <v>3.7037037037037035E-2</v>
      </c>
      <c r="F19" s="17" t="s">
        <v>36</v>
      </c>
      <c r="G19" s="5">
        <v>317</v>
      </c>
      <c r="H19" s="5">
        <v>55</v>
      </c>
      <c r="I19" s="11">
        <f t="shared" si="1"/>
        <v>0.17350157728706625</v>
      </c>
    </row>
    <row r="20" spans="1:9" ht="15.5" x14ac:dyDescent="0.35">
      <c r="A20" s="43">
        <v>10</v>
      </c>
      <c r="B20" s="22">
        <v>27</v>
      </c>
      <c r="C20" s="22">
        <v>0</v>
      </c>
      <c r="D20" s="44">
        <f t="shared" si="0"/>
        <v>0</v>
      </c>
      <c r="F20" s="17" t="s">
        <v>37</v>
      </c>
      <c r="G20" s="5">
        <v>90</v>
      </c>
      <c r="H20" s="5">
        <v>20</v>
      </c>
      <c r="I20" s="11">
        <f t="shared" si="1"/>
        <v>0.22222222222222221</v>
      </c>
    </row>
    <row r="21" spans="1:9" ht="15.5" x14ac:dyDescent="0.35">
      <c r="A21" s="43">
        <v>9</v>
      </c>
      <c r="B21" s="22">
        <v>16</v>
      </c>
      <c r="C21" s="22">
        <v>1</v>
      </c>
      <c r="D21" s="44">
        <f t="shared" si="0"/>
        <v>6.25E-2</v>
      </c>
      <c r="F21" s="17" t="s">
        <v>38</v>
      </c>
      <c r="G21" s="5">
        <v>33</v>
      </c>
      <c r="H21" s="5">
        <v>11</v>
      </c>
      <c r="I21" s="11">
        <f t="shared" si="1"/>
        <v>0.33333333333333331</v>
      </c>
    </row>
    <row r="22" spans="1:9" ht="15.5" x14ac:dyDescent="0.35">
      <c r="A22" s="43">
        <v>8</v>
      </c>
      <c r="B22" s="22">
        <v>29</v>
      </c>
      <c r="C22" s="22">
        <v>3</v>
      </c>
      <c r="D22" s="44">
        <f t="shared" si="0"/>
        <v>0.10344827586206896</v>
      </c>
      <c r="F22" s="17" t="s">
        <v>39</v>
      </c>
      <c r="G22" s="5">
        <v>103</v>
      </c>
      <c r="H22" s="5">
        <v>23</v>
      </c>
      <c r="I22" s="11">
        <f t="shared" si="1"/>
        <v>0.22330097087378642</v>
      </c>
    </row>
    <row r="23" spans="1:9" ht="15.5" x14ac:dyDescent="0.35">
      <c r="A23" s="43">
        <v>7</v>
      </c>
      <c r="B23" s="22">
        <v>3</v>
      </c>
      <c r="C23" s="22">
        <v>0</v>
      </c>
      <c r="D23" s="44">
        <f t="shared" si="0"/>
        <v>0</v>
      </c>
      <c r="F23" s="17" t="s">
        <v>40</v>
      </c>
      <c r="G23" s="5">
        <v>116</v>
      </c>
      <c r="H23" s="5">
        <v>20</v>
      </c>
      <c r="I23" s="11">
        <f t="shared" si="1"/>
        <v>0.17241379310344829</v>
      </c>
    </row>
    <row r="24" spans="1:9" ht="15.5" x14ac:dyDescent="0.35">
      <c r="A24" s="43">
        <v>6</v>
      </c>
      <c r="B24" s="22">
        <v>2</v>
      </c>
      <c r="C24" s="22">
        <v>0</v>
      </c>
      <c r="D24" s="44">
        <f t="shared" si="0"/>
        <v>0</v>
      </c>
      <c r="F24" s="17" t="s">
        <v>41</v>
      </c>
      <c r="G24" s="5">
        <v>130</v>
      </c>
      <c r="H24" s="5">
        <v>34</v>
      </c>
      <c r="I24" s="11">
        <f t="shared" si="1"/>
        <v>0.26153846153846155</v>
      </c>
    </row>
    <row r="25" spans="1:9" ht="15.5" x14ac:dyDescent="0.35">
      <c r="A25" s="43">
        <v>5</v>
      </c>
      <c r="B25" s="22">
        <v>0</v>
      </c>
      <c r="C25" s="22">
        <v>0</v>
      </c>
      <c r="D25" s="44" t="s">
        <v>95</v>
      </c>
      <c r="F25" s="17" t="s">
        <v>42</v>
      </c>
      <c r="G25" s="5">
        <v>147</v>
      </c>
      <c r="H25" s="5">
        <v>52</v>
      </c>
      <c r="I25" s="11">
        <f t="shared" si="1"/>
        <v>0.35374149659863946</v>
      </c>
    </row>
    <row r="26" spans="1:9" ht="15.5" x14ac:dyDescent="0.35">
      <c r="A26" s="43">
        <v>4</v>
      </c>
      <c r="B26" s="22">
        <v>0</v>
      </c>
      <c r="C26" s="22">
        <v>0</v>
      </c>
      <c r="D26" s="44" t="s">
        <v>95</v>
      </c>
      <c r="F26" s="17" t="s">
        <v>43</v>
      </c>
      <c r="G26" s="5">
        <v>12</v>
      </c>
      <c r="H26" s="5">
        <v>5</v>
      </c>
      <c r="I26" s="11">
        <f t="shared" si="1"/>
        <v>0.41666666666666669</v>
      </c>
    </row>
    <row r="27" spans="1:9" ht="15.5" x14ac:dyDescent="0.35">
      <c r="A27" s="43">
        <v>3</v>
      </c>
      <c r="B27" s="22">
        <v>0</v>
      </c>
      <c r="C27" s="22">
        <v>0</v>
      </c>
      <c r="D27" s="44" t="s">
        <v>95</v>
      </c>
      <c r="F27" s="17" t="s">
        <v>44</v>
      </c>
      <c r="G27" s="5">
        <v>110</v>
      </c>
      <c r="H27" s="5">
        <v>22</v>
      </c>
      <c r="I27" s="11">
        <f t="shared" si="1"/>
        <v>0.2</v>
      </c>
    </row>
    <row r="28" spans="1:9" ht="15.5" x14ac:dyDescent="0.35">
      <c r="A28" s="43">
        <v>2</v>
      </c>
      <c r="B28" s="22">
        <v>0</v>
      </c>
      <c r="C28" s="22">
        <v>0</v>
      </c>
      <c r="D28" s="44" t="s">
        <v>95</v>
      </c>
      <c r="F28" s="17" t="s">
        <v>45</v>
      </c>
      <c r="G28" s="5">
        <v>81</v>
      </c>
      <c r="H28" s="5">
        <v>19</v>
      </c>
      <c r="I28" s="11">
        <f t="shared" si="1"/>
        <v>0.23456790123456789</v>
      </c>
    </row>
    <row r="29" spans="1:9" ht="15.5" x14ac:dyDescent="0.35">
      <c r="A29" s="43">
        <v>1</v>
      </c>
      <c r="B29" s="22">
        <v>0</v>
      </c>
      <c r="C29" s="22">
        <v>0</v>
      </c>
      <c r="D29" s="44" t="s">
        <v>95</v>
      </c>
      <c r="F29" s="17" t="s">
        <v>46</v>
      </c>
      <c r="G29" s="5">
        <v>155</v>
      </c>
      <c r="H29" s="5">
        <v>30</v>
      </c>
      <c r="I29" s="11">
        <f t="shared" si="1"/>
        <v>0.19354838709677419</v>
      </c>
    </row>
    <row r="30" spans="1:9" ht="15.5" x14ac:dyDescent="0.35">
      <c r="A30" s="69">
        <v>0</v>
      </c>
      <c r="B30" s="55">
        <v>94</v>
      </c>
      <c r="C30" s="55">
        <v>7</v>
      </c>
      <c r="D30" s="63">
        <f>C30/B30</f>
        <v>7.4468085106382975E-2</v>
      </c>
      <c r="F30" s="10" t="s">
        <v>136</v>
      </c>
      <c r="G30" s="55">
        <v>1</v>
      </c>
      <c r="H30" s="55">
        <v>0</v>
      </c>
      <c r="I30" s="63">
        <f>H30/G30</f>
        <v>0</v>
      </c>
    </row>
    <row r="31" spans="1:9" ht="15.5" x14ac:dyDescent="0.35">
      <c r="A31" s="43" t="s">
        <v>96</v>
      </c>
      <c r="B31" s="22">
        <v>288</v>
      </c>
      <c r="C31" s="22">
        <v>189</v>
      </c>
      <c r="D31" s="44">
        <f>C31/B31</f>
        <v>0.65625</v>
      </c>
      <c r="F31" s="10" t="s">
        <v>47</v>
      </c>
      <c r="G31" s="5">
        <v>46</v>
      </c>
      <c r="H31" s="5">
        <v>11</v>
      </c>
      <c r="I31" s="11">
        <f t="shared" si="1"/>
        <v>0.2391304347826087</v>
      </c>
    </row>
    <row r="32" spans="1:9" ht="15.5" x14ac:dyDescent="0.35">
      <c r="A32" s="43" t="s">
        <v>80</v>
      </c>
      <c r="B32" s="22">
        <v>0</v>
      </c>
      <c r="C32" s="22">
        <v>0</v>
      </c>
      <c r="D32" s="44" t="s">
        <v>95</v>
      </c>
      <c r="F32" s="10" t="s">
        <v>120</v>
      </c>
      <c r="G32" s="5">
        <v>70</v>
      </c>
      <c r="H32" s="5">
        <v>19</v>
      </c>
      <c r="I32" s="11">
        <f t="shared" si="1"/>
        <v>0.27142857142857141</v>
      </c>
    </row>
    <row r="33" spans="1:9" ht="15.5" x14ac:dyDescent="0.35">
      <c r="A33" s="19" t="s">
        <v>137</v>
      </c>
      <c r="B33" s="41"/>
      <c r="C33" s="41"/>
      <c r="D33" s="42"/>
      <c r="F33" s="10" t="s">
        <v>48</v>
      </c>
      <c r="G33" s="5">
        <v>132</v>
      </c>
      <c r="H33" s="5">
        <v>27</v>
      </c>
      <c r="I33" s="11">
        <f t="shared" si="1"/>
        <v>0.20454545454545456</v>
      </c>
    </row>
    <row r="34" spans="1:9" ht="15.5" x14ac:dyDescent="0.35">
      <c r="A34" s="43" t="s">
        <v>138</v>
      </c>
      <c r="B34" s="70">
        <v>5189</v>
      </c>
      <c r="C34" s="70">
        <v>1106</v>
      </c>
      <c r="D34" s="71">
        <f>C34/B34</f>
        <v>0.2131431875120447</v>
      </c>
      <c r="F34" s="17" t="s">
        <v>49</v>
      </c>
      <c r="G34" s="5">
        <v>23</v>
      </c>
      <c r="H34" s="5">
        <v>4</v>
      </c>
      <c r="I34" s="11">
        <f t="shared" si="1"/>
        <v>0.17391304347826086</v>
      </c>
    </row>
    <row r="35" spans="1:9" ht="15.5" x14ac:dyDescent="0.35">
      <c r="A35" s="19" t="s">
        <v>17</v>
      </c>
      <c r="B35" s="41"/>
      <c r="C35" s="41"/>
      <c r="D35" s="42"/>
      <c r="F35" s="17" t="s">
        <v>50</v>
      </c>
      <c r="G35" s="5">
        <v>40</v>
      </c>
      <c r="H35" s="5">
        <v>7</v>
      </c>
      <c r="I35" s="11">
        <f t="shared" si="1"/>
        <v>0.17499999999999999</v>
      </c>
    </row>
    <row r="36" spans="1:9" ht="15.5" x14ac:dyDescent="0.35">
      <c r="A36" s="43" t="s">
        <v>18</v>
      </c>
      <c r="B36" s="52">
        <v>1368</v>
      </c>
      <c r="C36" s="52">
        <v>347</v>
      </c>
      <c r="D36" s="23">
        <f t="shared" ref="D36:D37" si="2">C36/B36</f>
        <v>0.25365497076023391</v>
      </c>
      <c r="F36" s="17" t="s">
        <v>51</v>
      </c>
      <c r="G36" s="5">
        <v>12</v>
      </c>
      <c r="H36" s="5">
        <v>4</v>
      </c>
      <c r="I36" s="11">
        <f t="shared" si="1"/>
        <v>0.33333333333333331</v>
      </c>
    </row>
    <row r="37" spans="1:9" ht="15.5" x14ac:dyDescent="0.35">
      <c r="A37" s="43" t="s">
        <v>19</v>
      </c>
      <c r="B37" s="52">
        <v>3821</v>
      </c>
      <c r="C37" s="22">
        <v>772</v>
      </c>
      <c r="D37" s="23">
        <f t="shared" si="2"/>
        <v>0.20204135043182414</v>
      </c>
      <c r="F37" s="17" t="s">
        <v>52</v>
      </c>
      <c r="G37" s="5">
        <v>23</v>
      </c>
      <c r="H37" s="5">
        <v>9</v>
      </c>
      <c r="I37" s="11">
        <f t="shared" si="1"/>
        <v>0.39130434782608697</v>
      </c>
    </row>
    <row r="38" spans="1:9" ht="15.5" x14ac:dyDescent="0.35">
      <c r="A38" s="19" t="s">
        <v>114</v>
      </c>
      <c r="B38" s="41"/>
      <c r="C38" s="41"/>
      <c r="D38" s="42"/>
      <c r="F38" s="17" t="s">
        <v>53</v>
      </c>
      <c r="G38" s="5">
        <v>39</v>
      </c>
      <c r="H38" s="5">
        <v>7</v>
      </c>
      <c r="I38" s="11">
        <f t="shared" si="1"/>
        <v>0.17948717948717949</v>
      </c>
    </row>
    <row r="39" spans="1:9" ht="15.5" x14ac:dyDescent="0.35">
      <c r="A39" s="45" t="s">
        <v>82</v>
      </c>
      <c r="B39" s="22">
        <v>294</v>
      </c>
      <c r="C39" s="22">
        <v>190</v>
      </c>
      <c r="D39" s="23">
        <f t="shared" ref="D39:D51" si="3">C39/B39</f>
        <v>0.6462585034013606</v>
      </c>
      <c r="F39" s="17" t="s">
        <v>54</v>
      </c>
      <c r="G39" s="5">
        <v>32</v>
      </c>
      <c r="H39" s="5">
        <v>6</v>
      </c>
      <c r="I39" s="11">
        <f t="shared" si="1"/>
        <v>0.1875</v>
      </c>
    </row>
    <row r="40" spans="1:9" ht="15.5" x14ac:dyDescent="0.35">
      <c r="A40" s="46" t="s">
        <v>109</v>
      </c>
      <c r="B40" s="47">
        <v>5</v>
      </c>
      <c r="C40" s="48">
        <v>1</v>
      </c>
      <c r="D40" s="23">
        <f t="shared" si="3"/>
        <v>0.2</v>
      </c>
      <c r="F40" s="17" t="s">
        <v>55</v>
      </c>
      <c r="G40" s="5">
        <v>581</v>
      </c>
      <c r="H40" s="5">
        <v>70</v>
      </c>
      <c r="I40" s="11">
        <f t="shared" si="1"/>
        <v>0.12048192771084337</v>
      </c>
    </row>
    <row r="41" spans="1:9" ht="15.5" x14ac:dyDescent="0.35">
      <c r="A41" s="45" t="s">
        <v>76</v>
      </c>
      <c r="B41" s="22">
        <v>64</v>
      </c>
      <c r="C41" s="22">
        <v>15</v>
      </c>
      <c r="D41" s="23">
        <f t="shared" si="3"/>
        <v>0.234375</v>
      </c>
      <c r="F41" s="17" t="s">
        <v>56</v>
      </c>
      <c r="G41" s="5">
        <v>121</v>
      </c>
      <c r="H41" s="5">
        <v>40</v>
      </c>
      <c r="I41" s="11">
        <f t="shared" si="1"/>
        <v>0.33057851239669422</v>
      </c>
    </row>
    <row r="42" spans="1:9" ht="15.5" x14ac:dyDescent="0.35">
      <c r="A42" s="45" t="s">
        <v>116</v>
      </c>
      <c r="B42" s="22">
        <v>283</v>
      </c>
      <c r="C42" s="22">
        <v>97</v>
      </c>
      <c r="D42" s="23">
        <f t="shared" si="3"/>
        <v>0.34275618374558303</v>
      </c>
      <c r="F42" s="17" t="s">
        <v>57</v>
      </c>
      <c r="G42" s="5">
        <v>93</v>
      </c>
      <c r="H42" s="5">
        <v>30</v>
      </c>
      <c r="I42" s="11">
        <f t="shared" si="1"/>
        <v>0.32258064516129031</v>
      </c>
    </row>
    <row r="43" spans="1:9" ht="15.5" x14ac:dyDescent="0.35">
      <c r="A43" s="43" t="s">
        <v>145</v>
      </c>
      <c r="B43" s="22">
        <v>180</v>
      </c>
      <c r="C43" s="22">
        <v>65</v>
      </c>
      <c r="D43" s="79">
        <f>C43/B43</f>
        <v>0.3611111111111111</v>
      </c>
      <c r="F43" s="17" t="s">
        <v>58</v>
      </c>
      <c r="G43" s="5">
        <v>69</v>
      </c>
      <c r="H43" s="5">
        <v>13</v>
      </c>
      <c r="I43" s="11">
        <f t="shared" si="1"/>
        <v>0.18840579710144928</v>
      </c>
    </row>
    <row r="44" spans="1:9" ht="15.5" x14ac:dyDescent="0.35">
      <c r="A44" s="22" t="s">
        <v>77</v>
      </c>
      <c r="B44" s="22">
        <v>118</v>
      </c>
      <c r="C44" s="22">
        <v>25</v>
      </c>
      <c r="D44" s="23">
        <f t="shared" si="3"/>
        <v>0.21186440677966101</v>
      </c>
      <c r="F44" s="17" t="s">
        <v>59</v>
      </c>
      <c r="G44" s="5">
        <v>80</v>
      </c>
      <c r="H44" s="5">
        <v>16</v>
      </c>
      <c r="I44" s="11">
        <f t="shared" si="1"/>
        <v>0.2</v>
      </c>
    </row>
    <row r="45" spans="1:9" ht="15.5" x14ac:dyDescent="0.35">
      <c r="A45" s="45" t="s">
        <v>83</v>
      </c>
      <c r="B45" s="22">
        <v>1282</v>
      </c>
      <c r="C45" s="22">
        <v>119</v>
      </c>
      <c r="D45" s="23">
        <f t="shared" si="3"/>
        <v>9.2823712948517947E-2</v>
      </c>
      <c r="F45" s="17" t="s">
        <v>60</v>
      </c>
      <c r="G45" s="5">
        <v>9</v>
      </c>
      <c r="H45" s="5">
        <v>4</v>
      </c>
      <c r="I45" s="11">
        <f t="shared" si="1"/>
        <v>0.44444444444444442</v>
      </c>
    </row>
    <row r="46" spans="1:9" ht="15.5" x14ac:dyDescent="0.35">
      <c r="A46" s="22" t="s">
        <v>84</v>
      </c>
      <c r="B46" s="22">
        <v>4</v>
      </c>
      <c r="C46" s="22">
        <v>0</v>
      </c>
      <c r="D46" s="23">
        <f t="shared" si="3"/>
        <v>0</v>
      </c>
      <c r="F46" s="17" t="s">
        <v>61</v>
      </c>
      <c r="G46" s="5">
        <v>15</v>
      </c>
      <c r="H46" s="5">
        <v>3</v>
      </c>
      <c r="I46" s="11">
        <f t="shared" si="1"/>
        <v>0.2</v>
      </c>
    </row>
    <row r="47" spans="1:9" ht="15.5" x14ac:dyDescent="0.35">
      <c r="A47" s="22" t="s">
        <v>85</v>
      </c>
      <c r="B47" s="22">
        <v>1037</v>
      </c>
      <c r="C47" s="22">
        <v>306</v>
      </c>
      <c r="D47" s="23">
        <f t="shared" si="3"/>
        <v>0.29508196721311475</v>
      </c>
      <c r="F47" s="17" t="s">
        <v>62</v>
      </c>
      <c r="G47" s="5">
        <v>87</v>
      </c>
      <c r="H47" s="5">
        <v>16</v>
      </c>
      <c r="I47" s="11">
        <f t="shared" si="1"/>
        <v>0.18390804597701149</v>
      </c>
    </row>
    <row r="48" spans="1:9" ht="15.5" x14ac:dyDescent="0.35">
      <c r="A48" s="22" t="s">
        <v>86</v>
      </c>
      <c r="B48" s="22">
        <v>7</v>
      </c>
      <c r="C48" s="22">
        <v>3</v>
      </c>
      <c r="D48" s="23">
        <f t="shared" si="3"/>
        <v>0.42857142857142855</v>
      </c>
      <c r="F48" s="17" t="s">
        <v>63</v>
      </c>
      <c r="G48" s="5">
        <v>31</v>
      </c>
      <c r="H48" s="5">
        <v>7</v>
      </c>
      <c r="I48" s="11">
        <f t="shared" si="1"/>
        <v>0.22580645161290322</v>
      </c>
    </row>
    <row r="49" spans="1:9" ht="15.5" x14ac:dyDescent="0.35">
      <c r="A49" s="22" t="s">
        <v>87</v>
      </c>
      <c r="B49" s="22">
        <v>39</v>
      </c>
      <c r="C49" s="22">
        <v>22</v>
      </c>
      <c r="D49" s="23">
        <f t="shared" si="3"/>
        <v>0.5641025641025641</v>
      </c>
      <c r="F49" s="17" t="s">
        <v>64</v>
      </c>
      <c r="G49" s="5">
        <v>120</v>
      </c>
      <c r="H49" s="5">
        <v>39</v>
      </c>
      <c r="I49" s="11">
        <f t="shared" si="1"/>
        <v>0.32500000000000001</v>
      </c>
    </row>
    <row r="50" spans="1:9" ht="15.5" x14ac:dyDescent="0.35">
      <c r="A50" s="22" t="s">
        <v>88</v>
      </c>
      <c r="B50" s="22">
        <v>17</v>
      </c>
      <c r="C50" s="22">
        <v>3</v>
      </c>
      <c r="D50" s="23">
        <f t="shared" si="3"/>
        <v>0.17647058823529413</v>
      </c>
      <c r="F50" s="17" t="s">
        <v>65</v>
      </c>
      <c r="G50" s="5">
        <v>277</v>
      </c>
      <c r="H50" s="5">
        <v>70</v>
      </c>
      <c r="I50" s="11">
        <f t="shared" si="1"/>
        <v>0.25270758122743681</v>
      </c>
    </row>
    <row r="51" spans="1:9" ht="15.5" x14ac:dyDescent="0.35">
      <c r="A51" s="22" t="s">
        <v>89</v>
      </c>
      <c r="B51" s="22">
        <v>17</v>
      </c>
      <c r="C51" s="22">
        <v>7</v>
      </c>
      <c r="D51" s="23">
        <f t="shared" si="3"/>
        <v>0.41176470588235292</v>
      </c>
      <c r="F51" s="17" t="s">
        <v>66</v>
      </c>
      <c r="G51" s="5">
        <v>42</v>
      </c>
      <c r="H51" s="5">
        <v>17</v>
      </c>
      <c r="I51" s="11">
        <f t="shared" si="1"/>
        <v>0.40476190476190477</v>
      </c>
    </row>
    <row r="52" spans="1:9" ht="15.5" x14ac:dyDescent="0.35">
      <c r="A52" s="22" t="s">
        <v>90</v>
      </c>
      <c r="B52" s="22">
        <v>552</v>
      </c>
      <c r="C52" s="22">
        <v>46</v>
      </c>
      <c r="D52" s="23">
        <f t="shared" ref="D52:D60" si="4">C52/B52</f>
        <v>8.3333333333333329E-2</v>
      </c>
      <c r="F52" s="17" t="s">
        <v>67</v>
      </c>
      <c r="G52" s="5">
        <v>68</v>
      </c>
      <c r="H52" s="5">
        <v>16</v>
      </c>
      <c r="I52" s="11">
        <f t="shared" si="1"/>
        <v>0.23529411764705882</v>
      </c>
    </row>
    <row r="53" spans="1:9" ht="15.5" x14ac:dyDescent="0.35">
      <c r="A53" s="22" t="s">
        <v>91</v>
      </c>
      <c r="B53" s="22">
        <v>578</v>
      </c>
      <c r="C53" s="22">
        <v>38</v>
      </c>
      <c r="D53" s="23">
        <f t="shared" si="4"/>
        <v>6.5743944636678195E-2</v>
      </c>
      <c r="F53" s="17" t="s">
        <v>68</v>
      </c>
      <c r="G53" s="5">
        <v>4</v>
      </c>
      <c r="H53" s="5">
        <v>0</v>
      </c>
      <c r="I53" s="11">
        <f t="shared" si="1"/>
        <v>0</v>
      </c>
    </row>
    <row r="54" spans="1:9" ht="15.5" x14ac:dyDescent="0.35">
      <c r="A54" s="22" t="s">
        <v>92</v>
      </c>
      <c r="B54" s="22">
        <v>39</v>
      </c>
      <c r="C54" s="22">
        <v>3</v>
      </c>
      <c r="D54" s="23">
        <f t="shared" si="4"/>
        <v>7.6923076923076927E-2</v>
      </c>
      <c r="F54" s="17" t="s">
        <v>69</v>
      </c>
      <c r="G54" s="5">
        <v>5</v>
      </c>
      <c r="H54" s="5">
        <v>1</v>
      </c>
      <c r="I54" s="11">
        <f t="shared" si="1"/>
        <v>0.2</v>
      </c>
    </row>
    <row r="55" spans="1:9" ht="15.5" x14ac:dyDescent="0.35">
      <c r="A55" s="22" t="s">
        <v>93</v>
      </c>
      <c r="B55" s="22">
        <v>279</v>
      </c>
      <c r="C55" s="22">
        <v>88</v>
      </c>
      <c r="D55" s="23">
        <f t="shared" si="4"/>
        <v>0.31541218637992829</v>
      </c>
      <c r="F55" s="17" t="s">
        <v>70</v>
      </c>
      <c r="G55" s="5">
        <v>97</v>
      </c>
      <c r="H55" s="5">
        <v>18</v>
      </c>
      <c r="I55" s="11">
        <f t="shared" si="1"/>
        <v>0.18556701030927836</v>
      </c>
    </row>
    <row r="56" spans="1:9" ht="15.5" x14ac:dyDescent="0.35">
      <c r="A56" s="57" t="s">
        <v>119</v>
      </c>
      <c r="B56" s="55">
        <v>6</v>
      </c>
      <c r="C56" s="55">
        <v>2</v>
      </c>
      <c r="D56" s="56">
        <f>C56/B56</f>
        <v>0.33333333333333331</v>
      </c>
      <c r="F56" s="17" t="s">
        <v>71</v>
      </c>
      <c r="G56" s="5">
        <v>109</v>
      </c>
      <c r="H56" s="5">
        <v>21</v>
      </c>
      <c r="I56" s="11">
        <f t="shared" si="1"/>
        <v>0.19266055045871561</v>
      </c>
    </row>
    <row r="57" spans="1:9" ht="15.5" x14ac:dyDescent="0.35">
      <c r="A57" s="45" t="s">
        <v>110</v>
      </c>
      <c r="B57" s="22">
        <v>169</v>
      </c>
      <c r="C57" s="22">
        <v>40</v>
      </c>
      <c r="D57" s="23">
        <f t="shared" si="4"/>
        <v>0.23668639053254437</v>
      </c>
      <c r="F57" s="17" t="s">
        <v>72</v>
      </c>
      <c r="G57" s="5">
        <v>43</v>
      </c>
      <c r="H57" s="5">
        <v>12</v>
      </c>
      <c r="I57" s="11">
        <f t="shared" si="1"/>
        <v>0.27906976744186046</v>
      </c>
    </row>
    <row r="58" spans="1:9" ht="15.5" x14ac:dyDescent="0.35">
      <c r="A58" s="22" t="s">
        <v>78</v>
      </c>
      <c r="B58" s="22">
        <v>123</v>
      </c>
      <c r="C58" s="22">
        <v>42</v>
      </c>
      <c r="D58" s="23">
        <f t="shared" si="4"/>
        <v>0.34146341463414637</v>
      </c>
      <c r="F58" s="17" t="s">
        <v>73</v>
      </c>
      <c r="G58" s="5">
        <v>9</v>
      </c>
      <c r="H58" s="5">
        <v>3</v>
      </c>
      <c r="I58" s="11">
        <f t="shared" ref="I58" si="5">H58/G58</f>
        <v>0.33333333333333331</v>
      </c>
    </row>
    <row r="59" spans="1:9" ht="15.5" x14ac:dyDescent="0.35">
      <c r="A59" s="22" t="s">
        <v>94</v>
      </c>
      <c r="B59" s="22">
        <v>95</v>
      </c>
      <c r="C59" s="22">
        <v>6</v>
      </c>
      <c r="D59" s="23">
        <f t="shared" si="4"/>
        <v>6.3157894736842107E-2</v>
      </c>
    </row>
    <row r="60" spans="1:9" ht="15.5" x14ac:dyDescent="0.35">
      <c r="A60" s="49" t="s">
        <v>106</v>
      </c>
      <c r="B60" s="50">
        <v>1</v>
      </c>
      <c r="C60" s="50">
        <v>1</v>
      </c>
      <c r="D60" s="51">
        <f t="shared" si="4"/>
        <v>1</v>
      </c>
    </row>
    <row r="61" spans="1:9" x14ac:dyDescent="0.35">
      <c r="A61" s="2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Information</vt:lpstr>
      <vt:lpstr>Applicant Site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2025-10-28T10:47:24Z</dcterms:modified>
</cp:coreProperties>
</file>