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104C23BB-5ED5-47B9-8777-DB5D379144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K28" i="8"/>
  <c r="K27" i="8"/>
  <c r="K74" i="8"/>
  <c r="K60" i="8"/>
  <c r="K63" i="8"/>
  <c r="K50" i="8"/>
  <c r="U54" i="2"/>
  <c r="J42" i="2"/>
  <c r="G42" i="2"/>
  <c r="H60" i="8"/>
  <c r="H55" i="8"/>
  <c r="E18" i="8"/>
  <c r="O31" i="2"/>
  <c r="O16" i="2"/>
  <c r="G23" i="2"/>
  <c r="G21" i="2"/>
  <c r="G20" i="2"/>
  <c r="D46" i="2"/>
  <c r="D42" i="2"/>
  <c r="E61" i="8"/>
  <c r="H61" i="8"/>
  <c r="E51" i="8"/>
  <c r="H51" i="8"/>
  <c r="K51" i="8"/>
  <c r="E19" i="8"/>
  <c r="H19" i="8"/>
  <c r="K19" i="8"/>
  <c r="E15" i="8"/>
  <c r="R13" i="2"/>
  <c r="G43" i="2"/>
  <c r="K72" i="8" l="1"/>
  <c r="K52" i="8"/>
  <c r="J31" i="2" l="1"/>
  <c r="H70" i="8"/>
  <c r="H59" i="8"/>
  <c r="H20" i="8"/>
  <c r="H16" i="8"/>
  <c r="O5" i="2" l="1"/>
  <c r="O6" i="2"/>
  <c r="O7" i="2"/>
  <c r="O8" i="2"/>
  <c r="O9" i="2"/>
  <c r="O10" i="2"/>
  <c r="O11" i="2"/>
  <c r="O12" i="2"/>
  <c r="O13" i="2"/>
  <c r="O14" i="2"/>
  <c r="O15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U59" i="2"/>
  <c r="R59" i="2"/>
  <c r="U58" i="2"/>
  <c r="R58" i="2"/>
  <c r="U57" i="2"/>
  <c r="R57" i="2"/>
  <c r="U56" i="2"/>
  <c r="R56" i="2"/>
  <c r="U55" i="2"/>
  <c r="R55" i="2"/>
  <c r="R54" i="2"/>
  <c r="U53" i="2"/>
  <c r="R53" i="2"/>
  <c r="U52" i="2"/>
  <c r="R52" i="2"/>
  <c r="U51" i="2"/>
  <c r="R51" i="2"/>
  <c r="U50" i="2"/>
  <c r="R50" i="2"/>
  <c r="U49" i="2"/>
  <c r="R49" i="2"/>
  <c r="U48" i="2"/>
  <c r="R48" i="2"/>
  <c r="U47" i="2"/>
  <c r="U46" i="2"/>
  <c r="U45" i="2"/>
  <c r="R45" i="2"/>
  <c r="U44" i="2"/>
  <c r="R44" i="2"/>
  <c r="U43" i="2"/>
  <c r="R43" i="2"/>
  <c r="U42" i="2"/>
  <c r="R42" i="2"/>
  <c r="U41" i="2"/>
  <c r="R41" i="2"/>
  <c r="U40" i="2"/>
  <c r="R40" i="2"/>
  <c r="U39" i="2"/>
  <c r="R39" i="2"/>
  <c r="U38" i="2"/>
  <c r="U37" i="2"/>
  <c r="R37" i="2"/>
  <c r="U36" i="2"/>
  <c r="R36" i="2"/>
  <c r="U35" i="2"/>
  <c r="R35" i="2"/>
  <c r="U34" i="2"/>
  <c r="R34" i="2"/>
  <c r="U33" i="2"/>
  <c r="R33" i="2"/>
  <c r="U32" i="2"/>
  <c r="R32" i="2"/>
  <c r="U30" i="2"/>
  <c r="R30" i="2"/>
  <c r="U29" i="2"/>
  <c r="R29" i="2"/>
  <c r="U28" i="2"/>
  <c r="R28" i="2"/>
  <c r="U27" i="2"/>
  <c r="R27" i="2"/>
  <c r="U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U18" i="2"/>
  <c r="R18" i="2"/>
  <c r="R17" i="2"/>
  <c r="U15" i="2"/>
  <c r="R15" i="2"/>
  <c r="U14" i="2"/>
  <c r="R14" i="2"/>
  <c r="U13" i="2"/>
  <c r="U12" i="2"/>
  <c r="U11" i="2"/>
  <c r="R11" i="2"/>
  <c r="U10" i="2"/>
  <c r="R10" i="2"/>
  <c r="U9" i="2"/>
  <c r="R9" i="2"/>
  <c r="U8" i="2"/>
  <c r="R8" i="2"/>
  <c r="U7" i="2"/>
  <c r="R7" i="2"/>
  <c r="U6" i="2"/>
  <c r="R6" i="2"/>
  <c r="U5" i="2"/>
  <c r="R5" i="2"/>
  <c r="J50" i="2"/>
  <c r="G50" i="2"/>
  <c r="D50" i="2"/>
  <c r="J49" i="2"/>
  <c r="G49" i="2"/>
  <c r="D49" i="2"/>
  <c r="D48" i="2"/>
  <c r="J47" i="2"/>
  <c r="G47" i="2"/>
  <c r="D47" i="2"/>
  <c r="J45" i="2"/>
  <c r="D45" i="2"/>
  <c r="J44" i="2"/>
  <c r="G44" i="2"/>
  <c r="D44" i="2"/>
  <c r="J43" i="2"/>
  <c r="D43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4" i="2"/>
  <c r="D34" i="2"/>
  <c r="J33" i="2"/>
  <c r="G33" i="2"/>
  <c r="D33" i="2"/>
  <c r="D31" i="2"/>
  <c r="D28" i="2"/>
  <c r="D27" i="2"/>
  <c r="D26" i="2"/>
  <c r="J25" i="2"/>
  <c r="D25" i="2"/>
  <c r="J24" i="2"/>
  <c r="D24" i="2"/>
  <c r="J23" i="2"/>
  <c r="D23" i="2"/>
  <c r="J22" i="2"/>
  <c r="D22" i="2"/>
  <c r="J21" i="2"/>
  <c r="D21" i="2"/>
  <c r="J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J7" i="2"/>
  <c r="G7" i="2"/>
  <c r="D7" i="2"/>
  <c r="D6" i="2"/>
  <c r="D5" i="2"/>
  <c r="V23" i="8"/>
  <c r="S23" i="8"/>
  <c r="P23" i="8"/>
  <c r="V22" i="8"/>
  <c r="S22" i="8"/>
  <c r="P22" i="8"/>
  <c r="V20" i="8"/>
  <c r="S20" i="8"/>
  <c r="P20" i="8"/>
  <c r="V19" i="8"/>
  <c r="S19" i="8"/>
  <c r="P19" i="8"/>
  <c r="V18" i="8"/>
  <c r="S18" i="8"/>
  <c r="P18" i="8"/>
  <c r="V16" i="8"/>
  <c r="S16" i="8"/>
  <c r="P16" i="8"/>
  <c r="V15" i="8"/>
  <c r="S15" i="8"/>
  <c r="P15" i="8"/>
  <c r="V14" i="8"/>
  <c r="S14" i="8"/>
  <c r="P14" i="8"/>
  <c r="V9" i="8"/>
  <c r="S9" i="8"/>
  <c r="P9" i="8"/>
  <c r="V8" i="8"/>
  <c r="S8" i="8"/>
  <c r="P8" i="8"/>
  <c r="V12" i="8"/>
  <c r="S12" i="8"/>
  <c r="P12" i="8"/>
  <c r="V11" i="8"/>
  <c r="S11" i="8"/>
  <c r="P11" i="8"/>
  <c r="V10" i="8"/>
  <c r="S10" i="8"/>
  <c r="P10" i="8"/>
  <c r="V7" i="8"/>
  <c r="S7" i="8"/>
  <c r="P7" i="8"/>
  <c r="V6" i="8"/>
  <c r="S6" i="8"/>
  <c r="P6" i="8"/>
  <c r="V5" i="8"/>
  <c r="S5" i="8"/>
  <c r="P5" i="8"/>
  <c r="K86" i="8"/>
  <c r="H86" i="8"/>
  <c r="K85" i="8"/>
  <c r="H85" i="8"/>
  <c r="K83" i="8"/>
  <c r="H83" i="8"/>
  <c r="K82" i="8"/>
  <c r="H82" i="8"/>
  <c r="E80" i="8"/>
  <c r="E79" i="8"/>
  <c r="K77" i="8"/>
  <c r="H77" i="8"/>
  <c r="E77" i="8"/>
  <c r="K76" i="8"/>
  <c r="H76" i="8"/>
  <c r="E76" i="8"/>
  <c r="E74" i="8"/>
  <c r="K73" i="8"/>
  <c r="H73" i="8"/>
  <c r="E73" i="8"/>
  <c r="E72" i="8"/>
  <c r="K71" i="8"/>
  <c r="H71" i="8"/>
  <c r="E71" i="8"/>
  <c r="K70" i="8"/>
  <c r="E70" i="8"/>
  <c r="K69" i="8"/>
  <c r="H69" i="8"/>
  <c r="E69" i="8"/>
  <c r="K67" i="8"/>
  <c r="H67" i="8"/>
  <c r="K66" i="8"/>
  <c r="H66" i="8"/>
  <c r="K64" i="8"/>
  <c r="H64" i="8"/>
  <c r="E64" i="8"/>
  <c r="H63" i="8"/>
  <c r="E63" i="8"/>
  <c r="H62" i="8"/>
  <c r="E62" i="8"/>
  <c r="E60" i="8"/>
  <c r="E59" i="8"/>
  <c r="K58" i="8"/>
  <c r="H58" i="8"/>
  <c r="E58" i="8"/>
  <c r="K57" i="8"/>
  <c r="H57" i="8"/>
  <c r="E57" i="8"/>
  <c r="E55" i="8"/>
  <c r="K54" i="8"/>
  <c r="H54" i="8"/>
  <c r="E54" i="8"/>
  <c r="K53" i="8"/>
  <c r="H53" i="8"/>
  <c r="E53" i="8"/>
  <c r="H52" i="8"/>
  <c r="E52" i="8"/>
  <c r="E50" i="8"/>
  <c r="K49" i="8"/>
  <c r="H49" i="8"/>
  <c r="E49" i="8"/>
  <c r="K48" i="8"/>
  <c r="H48" i="8"/>
  <c r="E48" i="8"/>
  <c r="K47" i="8"/>
  <c r="H47" i="8"/>
  <c r="E47" i="8"/>
  <c r="K45" i="8"/>
  <c r="H45" i="8"/>
  <c r="E45" i="8"/>
  <c r="K44" i="8"/>
  <c r="H44" i="8"/>
  <c r="E44" i="8"/>
  <c r="K42" i="8"/>
  <c r="H42" i="8"/>
  <c r="E42" i="8"/>
  <c r="K41" i="8"/>
  <c r="H41" i="8"/>
  <c r="E41" i="8"/>
  <c r="K39" i="8"/>
  <c r="H39" i="8"/>
  <c r="E39" i="8"/>
  <c r="K38" i="8"/>
  <c r="H38" i="8"/>
  <c r="E38" i="8"/>
  <c r="K36" i="8"/>
  <c r="H36" i="8"/>
  <c r="E36" i="8"/>
  <c r="K35" i="8"/>
  <c r="H35" i="8"/>
  <c r="E35" i="8"/>
  <c r="E33" i="8"/>
  <c r="E32" i="8"/>
  <c r="E31" i="8"/>
  <c r="E30" i="8"/>
  <c r="H28" i="8"/>
  <c r="E28" i="8"/>
  <c r="H27" i="8"/>
  <c r="E27" i="8"/>
  <c r="H25" i="8"/>
  <c r="H24" i="8"/>
  <c r="K22" i="8"/>
  <c r="H22" i="8"/>
  <c r="E22" i="8"/>
  <c r="H21" i="8"/>
  <c r="E21" i="8"/>
  <c r="E20" i="8"/>
  <c r="K17" i="8"/>
  <c r="H17" i="8"/>
  <c r="E17" i="8"/>
  <c r="K16" i="8"/>
  <c r="E16" i="8"/>
  <c r="K14" i="8"/>
  <c r="H14" i="8"/>
  <c r="E14" i="8"/>
  <c r="K13" i="8"/>
  <c r="H13" i="8"/>
  <c r="E13" i="8"/>
  <c r="E9" i="8"/>
  <c r="K8" i="8"/>
  <c r="H8" i="8"/>
  <c r="E8" i="8"/>
  <c r="E7" i="8"/>
  <c r="K5" i="8"/>
  <c r="H5" i="8"/>
  <c r="E5" i="8"/>
</calcChain>
</file>

<file path=xl/sharedStrings.xml><?xml version="1.0" encoding="utf-8"?>
<sst xmlns="http://schemas.openxmlformats.org/spreadsheetml/2006/main" count="313" uniqueCount="160">
  <si>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</si>
  <si>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</si>
  <si>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</si>
  <si>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</si>
  <si>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</si>
  <si>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</si>
  <si>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</si>
  <si>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</si>
  <si>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</si>
  <si>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</si>
  <si>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</si>
  <si>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</si>
  <si>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</si>
  <si>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</si>
  <si>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</si>
  <si>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</si>
  <si>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</si>
  <si>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</si>
  <si>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</si>
  <si>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</si>
  <si>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</si>
  <si>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</si>
  <si>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</si>
  <si>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</si>
  <si>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</si>
  <si>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</si>
  <si>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</si>
  <si>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</si>
  <si>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By Site HPSA Score</t>
  </si>
  <si>
    <t>By Site Type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</si>
  <si>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</si>
  <si>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</si>
  <si>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</si>
  <si>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</si>
  <si>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</si>
  <si>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</si>
  <si>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</si>
  <si>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</si>
  <si>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</si>
  <si>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</si>
  <si>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</si>
  <si>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</si>
  <si>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</si>
  <si>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</si>
  <si>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</si>
  <si>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</si>
  <si>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</si>
  <si>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</si>
  <si>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</si>
  <si>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</si>
  <si>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</si>
  <si>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</si>
  <si>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</si>
  <si>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</si>
  <si>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</si>
  <si>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</si>
  <si>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</si>
  <si>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</si>
  <si>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</si>
  <si>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</si>
  <si>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</si>
  <si>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</si>
  <si>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</si>
  <si>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</si>
  <si>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</si>
  <si>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</si>
  <si>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</si>
  <si>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</si>
  <si>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</si>
  <si>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</si>
  <si>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</si>
  <si>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</si>
  <si>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</si>
  <si>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</si>
  <si>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</si>
  <si>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</si>
  <si>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</si>
  <si>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</si>
  <si>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</si>
  <si>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</si>
  <si>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</si>
  <si>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</si>
  <si>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</si>
  <si>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</si>
  <si>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</si>
  <si>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</si>
  <si>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</si>
  <si>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</si>
  <si>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</si>
  <si>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</si>
  <si>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</si>
  <si>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</si>
  <si>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</si>
  <si>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</si>
  <si>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</si>
  <si>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</si>
  <si>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</si>
  <si>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</si>
  <si>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</si>
  <si>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</si>
  <si>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</si>
  <si>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</si>
  <si>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</si>
  <si>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</si>
  <si>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</si>
  <si>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</si>
  <si>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</si>
  <si>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</si>
  <si>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State Licensed or Certified SUD Counselor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</si>
  <si>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</si>
  <si>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</si>
  <si>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</si>
  <si>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</si>
  <si>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</si>
  <si>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Critical Access Hospital (CAH)</t>
  </si>
  <si>
    <t>Federally Qualified Health Center (FQHC) Look-Alike</t>
  </si>
  <si>
    <t>Federally Qualified Health Centers (FQHC)</t>
  </si>
  <si>
    <t>Free Clinic</t>
  </si>
  <si>
    <t>Mobile Unit</t>
  </si>
  <si>
    <t>Private Practice</t>
  </si>
  <si>
    <t>School Based Clinic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</si>
  <si>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</si>
  <si>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</si>
  <si>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</si>
  <si>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</si>
  <si>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</si>
  <si>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</si>
  <si>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</si>
  <si>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</si>
  <si>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</si>
  <si>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</si>
  <si>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</si>
  <si>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</si>
  <si>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</si>
  <si>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</si>
  <si>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</si>
  <si>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</si>
  <si>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</si>
  <si>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Psychiatric-Mental Health</t>
  </si>
  <si>
    <t>Does Not Wish to Disclose</t>
  </si>
  <si>
    <t>Applicant Information Category</t>
  </si>
  <si>
    <t>Applicant Information Subcategory</t>
  </si>
  <si>
    <t>Applicant Demographic Category</t>
  </si>
  <si>
    <t>Psychiatric Nurse Specialist</t>
  </si>
  <si>
    <t>Certified Registered Nurse Anesthetist</t>
  </si>
  <si>
    <t>Discipline Total</t>
  </si>
  <si>
    <t>Traditional NHSC LRP Category Percent Awarded (Total Awarded/Total Submitted)</t>
  </si>
  <si>
    <t>Total Traditional NHSC LRP  Submitted-Eligible</t>
  </si>
  <si>
    <t>Total Traditional NHSC LRP Awarded</t>
  </si>
  <si>
    <t>Total Program Counts</t>
  </si>
  <si>
    <t>Traditional NHSC LRP</t>
  </si>
  <si>
    <t>FY2023 NHSC LRP Applicant Information</t>
  </si>
  <si>
    <t>FY2023 NHSC LRP Applicant Demographic Information</t>
  </si>
  <si>
    <t>FY2023 NHSC LRP Applicant Location Site Information</t>
  </si>
  <si>
    <t>FY2023 NHSC LRP Applicant Site Attribute Information</t>
  </si>
  <si>
    <t>Family Practice - Geriatrics</t>
  </si>
  <si>
    <t>Two or More Races</t>
  </si>
  <si>
    <t>Other Race</t>
  </si>
  <si>
    <t>Emergency Response Site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</si>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</sst>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13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0" xfId="0" applyBorder="1"/>
    <xf numFmtId="9" fontId="0" fillId="0" borderId="0" xfId="4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top"/>
    </xf>
    <xf numFmtId="0" fontId="7" fillId="0" borderId="6" xfId="5" applyFont="1" applyFill="1" applyAlignment="1">
      <alignment vertical="top"/>
    </xf>
    <xf numFmtId="0" fontId="0" fillId="0" borderId="3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0" xfId="0" applyFill="1"/>
    <xf numFmtId="0" fontId="10" fillId="0" borderId="8" xfId="7" applyFont="1" applyAlignment="1"/>
    <xf numFmtId="0" fontId="10" fillId="0" borderId="8" xfId="7" applyFont="1"/>
    <xf numFmtId="0" fontId="9" fillId="3" borderId="8" xfId="7" applyFont="1" applyFill="1" applyAlignment="1">
      <alignment wrapText="1"/>
    </xf>
    <xf numFmtId="0" fontId="9" fillId="3" borderId="8" xfId="7" applyNumberFormat="1" applyFont="1" applyFill="1" applyAlignment="1">
      <alignment horizontal="left" wrapText="1"/>
    </xf>
    <xf numFmtId="0" fontId="9" fillId="3" borderId="8" xfId="7" applyFont="1" applyFill="1" applyAlignment="1">
      <alignment horizontal="left" wrapText="1"/>
    </xf>
    <xf numFmtId="0" fontId="11" fillId="2" borderId="7" xfId="6" applyFont="1" applyFill="1" applyAlignment="1">
      <alignment vertical="top"/>
    </xf>
    <xf numFmtId="0" fontId="10" fillId="0" borderId="8" xfId="7" applyFont="1" applyFill="1" applyAlignment="1">
      <alignment horizontal="left"/>
    </xf>
    <xf numFmtId="0" fontId="10" fillId="0" borderId="8" xfId="7" applyFont="1" applyAlignment="1">
      <alignment horizontal="left" wrapText="1"/>
    </xf>
    <xf numFmtId="1" fontId="0" fillId="0" borderId="0" xfId="0" applyNumberFormat="1"/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13" fillId="0" borderId="1" xfId="4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vertical="top"/>
    </xf>
    <xf numFmtId="0" fontId="13" fillId="0" borderId="1" xfId="0" applyFont="1" applyFill="1" applyBorder="1"/>
    <xf numFmtId="0" fontId="13" fillId="0" borderId="10" xfId="0" applyFont="1" applyFill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6" borderId="1" xfId="0" applyFont="1" applyFill="1" applyBorder="1"/>
    <xf numFmtId="0" fontId="13" fillId="5" borderId="1" xfId="0" applyFont="1" applyFill="1" applyBorder="1"/>
    <xf numFmtId="164" fontId="13" fillId="5" borderId="1" xfId="4" applyNumberFormat="1" applyFont="1" applyFill="1" applyBorder="1"/>
    <xf numFmtId="0" fontId="13" fillId="5" borderId="1" xfId="4" applyNumberFormat="1" applyFont="1" applyFill="1" applyBorder="1"/>
    <xf numFmtId="164" fontId="13" fillId="0" borderId="1" xfId="4" applyNumberFormat="1" applyFont="1" applyBorder="1"/>
    <xf numFmtId="0" fontId="13" fillId="0" borderId="1" xfId="4" applyNumberFormat="1" applyFont="1" applyBorder="1"/>
    <xf numFmtId="0" fontId="12" fillId="2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3" fillId="0" borderId="14" xfId="0" applyFont="1" applyFill="1" applyBorder="1"/>
    <xf numFmtId="0" fontId="12" fillId="0" borderId="1" xfId="0" applyFont="1" applyFill="1" applyBorder="1" applyAlignment="1">
      <alignment horizontal="left"/>
    </xf>
    <xf numFmtId="164" fontId="13" fillId="0" borderId="14" xfId="4" applyNumberFormat="1" applyFont="1" applyFill="1" applyBorder="1" applyAlignment="1">
      <alignment horizontal="right"/>
    </xf>
    <xf numFmtId="1" fontId="13" fillId="0" borderId="1" xfId="4" applyNumberFormat="1" applyFont="1" applyFill="1" applyBorder="1" applyAlignment="1">
      <alignment horizontal="left"/>
    </xf>
    <xf numFmtId="0" fontId="13" fillId="0" borderId="1" xfId="4" applyNumberFormat="1" applyFont="1" applyFill="1" applyBorder="1" applyAlignment="1">
      <alignment horizontal="left"/>
    </xf>
    <xf numFmtId="0" fontId="13" fillId="2" borderId="15" xfId="0" applyFont="1" applyFill="1" applyBorder="1"/>
    <xf numFmtId="164" fontId="13" fillId="2" borderId="15" xfId="4" applyNumberFormat="1" applyFont="1" applyFill="1" applyBorder="1" applyAlignment="1">
      <alignment horizontal="right"/>
    </xf>
    <xf numFmtId="1" fontId="13" fillId="2" borderId="15" xfId="4" applyNumberFormat="1" applyFont="1" applyFill="1" applyBorder="1"/>
    <xf numFmtId="1" fontId="13" fillId="2" borderId="15" xfId="4" applyNumberFormat="1" applyFont="1" applyFill="1" applyBorder="1" applyAlignment="1">
      <alignment horizontal="right"/>
    </xf>
    <xf numFmtId="0" fontId="13" fillId="2" borderId="15" xfId="4" applyNumberFormat="1" applyFont="1" applyFill="1" applyBorder="1"/>
    <xf numFmtId="164" fontId="13" fillId="2" borderId="1" xfId="4" applyNumberFormat="1" applyFont="1" applyFill="1" applyBorder="1" applyAlignment="1">
      <alignment horizontal="right" vertical="top"/>
    </xf>
    <xf numFmtId="1" fontId="13" fillId="2" borderId="1" xfId="4" applyNumberFormat="1" applyFont="1" applyFill="1" applyBorder="1" applyAlignment="1">
      <alignment horizontal="left" vertical="top"/>
    </xf>
    <xf numFmtId="1" fontId="13" fillId="2" borderId="1" xfId="4" applyNumberFormat="1" applyFont="1" applyFill="1" applyBorder="1" applyAlignment="1">
      <alignment horizontal="right"/>
    </xf>
    <xf numFmtId="164" fontId="13" fillId="2" borderId="1" xfId="4" applyNumberFormat="1" applyFont="1" applyFill="1" applyBorder="1" applyAlignment="1">
      <alignment horizontal="right"/>
    </xf>
    <xf numFmtId="0" fontId="13" fillId="2" borderId="1" xfId="4" applyNumberFormat="1" applyFont="1" applyFill="1" applyBorder="1" applyAlignment="1">
      <alignment horizontal="left" vertical="top"/>
    </xf>
    <xf numFmtId="0" fontId="9" fillId="3" borderId="2" xfId="7" applyFont="1" applyFill="1" applyBorder="1" applyAlignment="1">
      <alignment wrapText="1"/>
    </xf>
    <xf numFmtId="0" fontId="9" fillId="3" borderId="3" xfId="7" applyFont="1" applyFill="1" applyBorder="1" applyAlignment="1">
      <alignment wrapText="1"/>
    </xf>
    <xf numFmtId="0" fontId="9" fillId="3" borderId="4" xfId="7" applyFont="1" applyFill="1" applyBorder="1" applyAlignment="1">
      <alignment wrapText="1"/>
    </xf>
    <xf numFmtId="0" fontId="9" fillId="3" borderId="3" xfId="7" applyNumberFormat="1" applyFont="1" applyFill="1" applyBorder="1" applyAlignment="1">
      <alignment horizontal="left" wrapText="1"/>
    </xf>
    <xf numFmtId="0" fontId="9" fillId="3" borderId="4" xfId="7" applyFont="1" applyFill="1" applyBorder="1" applyAlignment="1">
      <alignment horizontal="left" wrapText="1"/>
    </xf>
    <xf numFmtId="0" fontId="7" fillId="0" borderId="0" xfId="5" applyFont="1" applyFill="1" applyBorder="1" applyAlignment="1">
      <alignment vertical="top"/>
    </xf>
    <xf numFmtId="0" fontId="9" fillId="2" borderId="2" xfId="6" applyFont="1" applyFill="1" applyBorder="1" applyAlignment="1">
      <alignment vertical="top"/>
    </xf>
    <xf numFmtId="0" fontId="9" fillId="2" borderId="3" xfId="6" applyFont="1" applyFill="1" applyBorder="1" applyAlignment="1">
      <alignment vertical="top"/>
    </xf>
    <xf numFmtId="0" fontId="9" fillId="2" borderId="4" xfId="6" applyFont="1" applyFill="1" applyBorder="1" applyAlignment="1">
      <alignment vertical="top"/>
    </xf>
    <xf numFmtId="0" fontId="12" fillId="2" borderId="1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1" fillId="0" borderId="4" xfId="0" applyFont="1" applyBorder="1" applyAlignment="1">
      <alignment horizontal="left"/>
    </xf>
    <xf numFmtId="0" fontId="12" fillId="0" borderId="10" xfId="0" applyFont="1" applyFill="1" applyBorder="1" applyAlignment="1">
      <alignment vertical="top"/>
    </xf>
    <xf numFmtId="0" fontId="12" fillId="2" borderId="4" xfId="0" applyFont="1" applyFill="1" applyBorder="1" applyAlignment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2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/>
    </xf>
    <xf numFmtId="0" fontId="13" fillId="0" borderId="5" xfId="0" applyFont="1" applyFill="1" applyBorder="1"/>
    <xf numFmtId="0" fontId="13" fillId="0" borderId="5" xfId="4" applyNumberFormat="1" applyFont="1" applyFill="1" applyBorder="1"/>
    <xf numFmtId="0" fontId="4" fillId="0" borderId="0" xfId="5" applyFill="1" applyBorder="1" applyAlignment="1">
      <alignment vertical="top"/>
    </xf>
    <xf numFmtId="0" fontId="11" fillId="2" borderId="2" xfId="6" applyFont="1" applyFill="1" applyBorder="1" applyAlignment="1">
      <alignment vertical="top"/>
    </xf>
    <xf numFmtId="0" fontId="11" fillId="2" borderId="3" xfId="6" applyFont="1" applyFill="1" applyBorder="1" applyAlignment="1">
      <alignment vertical="top"/>
    </xf>
    <xf numFmtId="0" fontId="11" fillId="2" borderId="4" xfId="6" applyFont="1" applyFill="1" applyBorder="1" applyAlignment="1">
      <alignment vertical="top"/>
    </xf>
    <xf numFmtId="0" fontId="12" fillId="2" borderId="15" xfId="0" applyFont="1" applyFill="1" applyBorder="1" applyAlignment="1">
      <alignment horizontal="left"/>
    </xf>
    <xf numFmtId="164" fontId="12" fillId="2" borderId="15" xfId="0" applyNumberFormat="1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3" fillId="0" borderId="14" xfId="4" applyNumberFormat="1" applyFont="1" applyFill="1" applyBorder="1"/>
    <xf numFmtId="1" fontId="13" fillId="0" borderId="14" xfId="4" applyNumberFormat="1" applyFont="1" applyFill="1" applyBorder="1"/>
    <xf numFmtId="1" fontId="13" fillId="0" borderId="14" xfId="4" applyNumberFormat="1" applyFont="1" applyFill="1" applyBorder="1" applyAlignment="1">
      <alignment horizontal="right"/>
    </xf>
    <xf numFmtId="0" fontId="14" fillId="0" borderId="1" xfId="0" applyFont="1" applyBorder="1"/>
    <xf numFmtId="0" fontId="14" fillId="0" borderId="1" xfId="0" applyFont="1" applyFill="1" applyBorder="1"/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86" totalsRowShown="0" headerRowDxfId="63" dataDxfId="62" tableBorderDxfId="61" headerRowCellStyle="Heading 3" dataCellStyle="Percent">
  <autoFilter ref="A3:K8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60"/>
    <tableColumn id="2" xr3:uid="{00000000-0010-0000-0000-000002000000}" name="Applicant Information Subcategory" dataDxfId="59"/>
    <tableColumn id="3" xr3:uid="{00000000-0010-0000-0000-000003000000}" name="Total Traditional NHSC LRP  Submitted-Eligible" dataDxfId="58"/>
    <tableColumn id="4" xr3:uid="{00000000-0010-0000-0000-000004000000}" name="Total Traditional NHSC LRP Awarded" dataDxfId="57"/>
    <tableColumn id="5" xr3:uid="{00000000-0010-0000-0000-000005000000}" name="Traditional NHSC LRP Category Percent Awarded (Total Awarded/Total Submitted)" dataDxfId="56" dataCellStyle="Percent">
      <calculatedColumnFormula>D4/C4</calculatedColumnFormula>
    </tableColumn>
    <tableColumn id="6" xr3:uid="{00000000-0010-0000-0000-000006000000}" name="Total RC LRP Submitted-Eligible" dataDxfId="55" dataCellStyle="Percent"/>
    <tableColumn id="7" xr3:uid="{00000000-0010-0000-0000-000007000000}" name="Total RC LRP Awarded" dataDxfId="54" dataCellStyle="Percent"/>
    <tableColumn id="8" xr3:uid="{00000000-0010-0000-0000-000008000000}" name="RC LRP Category Percent Awarded (Total Awarded/Total Submitted)" dataDxfId="53" dataCellStyle="Percent">
      <calculatedColumnFormula>G4/F4</calculatedColumnFormula>
    </tableColumn>
    <tableColumn id="9" xr3:uid="{00000000-0010-0000-0000-000009000000}" name="Total SUD LRP Submitted-Eligible" dataDxfId="52" dataCellStyle="Percent"/>
    <tableColumn id="10" xr3:uid="{00000000-0010-0000-0000-00000A000000}" name="Total SUD LRP Awarded" dataDxfId="51" dataCellStyle="Percent"/>
    <tableColumn id="11" xr3:uid="{00000000-0010-0000-0000-00000B000000}" name="SUD LRP Category Percent Awarded (Total Awarded/Total Submitted)" dataDxfId="50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headerRowDxfId="49" dataDxfId="48" tableBorderDxfId="47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 dataDxfId="46" totalsRowDxfId="45"/>
    <tableColumn id="2" xr3:uid="{00000000-0010-0000-0100-000002000000}" name="Total Traditional NHSC LRP  Submitted-Eligible" dataDxfId="44" totalsRowDxfId="43"/>
    <tableColumn id="3" xr3:uid="{00000000-0010-0000-0100-000003000000}" name="Total Traditional NHSC LRP Awarded" totalsRowFunction="custom" dataDxfId="42" totalsRowDxfId="41">
      <totalsRowFormula>SUM(O22:O23)</totalsRowFormula>
    </tableColumn>
    <tableColumn id="4" xr3:uid="{00000000-0010-0000-0100-000004000000}" name="Traditional NHSC LRP Category Percent Awarded (Total Awarded/Total Submitted)" dataDxfId="40" totalsRowDxfId="39" dataCellStyle="Percent">
      <calculatedColumnFormula>O4/N4</calculatedColumnFormula>
    </tableColumn>
    <tableColumn id="5" xr3:uid="{00000000-0010-0000-0100-000005000000}" name="Total RC LRP Submitted-Eligible" dataDxfId="38" totalsRowDxfId="37" dataCellStyle="Percent"/>
    <tableColumn id="6" xr3:uid="{00000000-0010-0000-0100-000006000000}" name="Total RC LRP Awarded" totalsRowFunction="custom" dataDxfId="36" totalsRowDxfId="35" dataCellStyle="Percent">
      <totalsRowFormula>SUM(R22:R23)</totalsRowFormula>
    </tableColumn>
    <tableColumn id="7" xr3:uid="{00000000-0010-0000-0100-000007000000}" name="RC LRP Category Percent Awarded (Total Awarded/Total Submitted)" dataDxfId="34" totalsRowDxfId="33" dataCellStyle="Percent">
      <calculatedColumnFormula>R4/Q4</calculatedColumnFormula>
    </tableColumn>
    <tableColumn id="8" xr3:uid="{00000000-0010-0000-0100-000008000000}" name="Total SUD LRP Submitted-Eligible" dataDxfId="32" totalsRowDxfId="31" dataCellStyle="Percent"/>
    <tableColumn id="9" xr3:uid="{00000000-0010-0000-0100-000009000000}" name="Total SUD LRP Awarded" totalsRowFunction="custom" dataDxfId="30" totalsRowDxfId="29" dataCellStyle="Percent">
      <totalsRowFormula>SUM(U22+U23)</totalsRowFormula>
    </tableColumn>
    <tableColumn id="10" xr3:uid="{00000000-0010-0000-0100-00000A000000}" name="SUD LRP Category Percent Awarded (Total Awarded/Total Submitted)" dataDxfId="28" totalsRow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50" totalsRowShown="0" headerRowDxfId="26" dataDxfId="25" tableBorderDxfId="24" totalsRowBorderDxfId="23" headerRowCellStyle="Heading 3" dataCellStyle="Percent">
  <autoFilter ref="A3:J5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otal Traditional NHSC LRP  Submitted-Eligible" dataDxfId="21"/>
    <tableColumn id="3" xr3:uid="{00000000-0010-0000-0200-000003000000}" name="Total 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59" totalsRowShown="0" headerRowDxfId="12" dataDxfId="11" tableBorderDxfId="10" headerRowCellStyle="Heading 3">
  <autoFilter ref="L3:U59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otal Traditional NHSC LRP  Submitted-Eligible" dataDxfId="8"/>
    <tableColumn id="3" xr3:uid="{00000000-0010-0000-0300-000003000000}" name="Total 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9"/>
  <sheetViews>
    <sheetView tabSelected="1" topLeftCell="I1" zoomScale="80" zoomScaleNormal="80" workbookViewId="0">
      <selection activeCell="M9" sqref="M9"/>
    </sheetView>
  </sheetViews>
  <sheetFormatPr defaultRowHeight="14.5" x14ac:dyDescent="0.35"/>
  <cols>
    <col min="1" max="1" width="42.90625" style="1" customWidth="1"/>
    <col min="2" max="2" width="36.81640625" style="4" customWidth="1"/>
    <col min="3" max="3" width="23.26953125" style="4" customWidth="1"/>
    <col min="4" max="4" width="17.81640625" style="4" customWidth="1"/>
    <col min="5" max="5" width="26.90625" style="4" customWidth="1"/>
    <col min="6" max="6" width="22.54296875" style="4" customWidth="1"/>
    <col min="7" max="7" width="17.90625" style="9" customWidth="1"/>
    <col min="8" max="8" width="27.08984375" style="9" customWidth="1"/>
    <col min="9" max="9" width="24.36328125" style="4" customWidth="1"/>
    <col min="10" max="10" width="17.90625" style="4" customWidth="1"/>
    <col min="11" max="11" width="22.54296875" style="9" customWidth="1"/>
    <col min="12" max="12" width="7.1796875" style="4" customWidth="1"/>
    <col min="13" max="13" width="36.81640625" style="4" customWidth="1"/>
    <col min="14" max="14" width="17" style="4" customWidth="1"/>
    <col min="15" max="15" width="16.1796875" style="4" customWidth="1"/>
    <col min="16" max="16" width="23.90625" style="4" customWidth="1"/>
    <col min="17" max="17" width="19.54296875" style="4" customWidth="1"/>
    <col min="18" max="18" width="16.90625" style="4" customWidth="1"/>
    <col min="19" max="19" width="25.6328125" style="4" customWidth="1"/>
    <col min="20" max="20" width="18.1796875" style="4" customWidth="1"/>
    <col min="21" max="21" width="16.26953125" style="4" customWidth="1"/>
    <col min="22" max="22" width="25.81640625" style="4" customWidth="1"/>
    <col min="23" max="23" width="7.81640625" style="3" customWidth="1"/>
    <col min="24" max="24" width="32.1796875" style="4" customWidth="1"/>
    <col min="25" max="25" width="20.453125" style="4" customWidth="1"/>
    <col min="26" max="29" width="17.1796875" style="4" customWidth="1"/>
    <col min="30" max="30" width="17.1796875" style="9" customWidth="1"/>
    <col min="31" max="32" width="17.1796875" style="4" customWidth="1"/>
    <col min="33" max="33" width="17.1796875" style="9" customWidth="1"/>
    <col min="34" max="34" width="8.7265625" style="4"/>
    <col min="35" max="35" width="16.54296875" style="4" customWidth="1"/>
    <col min="36" max="36" width="21.81640625" style="4" customWidth="1"/>
    <col min="37" max="37" width="16.7265625" style="4" customWidth="1"/>
    <col min="38" max="38" width="20.26953125" style="4" customWidth="1"/>
    <col min="39" max="39" width="20.36328125" style="4" customWidth="1"/>
    <col min="40" max="40" width="19.54296875" style="4" customWidth="1"/>
    <col min="41" max="41" width="22.7265625" style="4" customWidth="1"/>
    <col min="42" max="42" width="19.453125" style="4" customWidth="1"/>
    <col min="43" max="43" width="20.453125" style="4" customWidth="1"/>
    <col min="44" max="44" width="21.7265625" style="4" customWidth="1"/>
    <col min="45" max="16384" width="8.7265625" style="4"/>
  </cols>
  <sheetData>
    <row r="1" spans="1:45" ht="20" thickBot="1" x14ac:dyDescent="0.4">
      <c r="A1" s="11" t="s">
        <v>151</v>
      </c>
      <c r="B1" s="14"/>
      <c r="C1" s="75"/>
      <c r="D1" s="75"/>
      <c r="E1" s="75"/>
      <c r="F1" s="75"/>
      <c r="G1" s="75"/>
      <c r="H1" s="75"/>
      <c r="I1" s="75"/>
      <c r="J1" s="75"/>
      <c r="K1" s="75"/>
      <c r="M1" s="11" t="s">
        <v>152</v>
      </c>
      <c r="N1" s="75"/>
      <c r="O1" s="75"/>
      <c r="P1" s="75"/>
      <c r="Q1" s="75"/>
      <c r="R1" s="75"/>
      <c r="S1" s="75"/>
      <c r="T1" s="75"/>
      <c r="U1" s="75"/>
      <c r="V1" s="75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7.5" thickTop="1" x14ac:dyDescent="0.35">
      <c r="A2" s="16"/>
      <c r="B2" s="12"/>
      <c r="C2" s="76" t="s">
        <v>150</v>
      </c>
      <c r="D2" s="77"/>
      <c r="E2" s="78"/>
      <c r="F2" s="76" t="s">
        <v>126</v>
      </c>
      <c r="G2" s="77"/>
      <c r="H2" s="78"/>
      <c r="I2" s="76" t="s">
        <v>127</v>
      </c>
      <c r="J2" s="77"/>
      <c r="K2" s="78"/>
      <c r="M2" s="13"/>
      <c r="N2" s="76" t="s">
        <v>150</v>
      </c>
      <c r="O2" s="77"/>
      <c r="P2" s="78"/>
      <c r="Q2" s="76" t="s">
        <v>126</v>
      </c>
      <c r="R2" s="77"/>
      <c r="S2" s="78"/>
      <c r="T2" s="76" t="s">
        <v>127</v>
      </c>
      <c r="U2" s="77"/>
      <c r="V2" s="78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85.5" thickBot="1" x14ac:dyDescent="0.45">
      <c r="A3" s="18" t="s">
        <v>140</v>
      </c>
      <c r="B3" s="19" t="s">
        <v>141</v>
      </c>
      <c r="C3" s="70" t="s">
        <v>147</v>
      </c>
      <c r="D3" s="71" t="s">
        <v>148</v>
      </c>
      <c r="E3" s="72" t="s">
        <v>146</v>
      </c>
      <c r="F3" s="70" t="s">
        <v>130</v>
      </c>
      <c r="G3" s="73" t="s">
        <v>131</v>
      </c>
      <c r="H3" s="74" t="s">
        <v>132</v>
      </c>
      <c r="I3" s="70" t="s">
        <v>135</v>
      </c>
      <c r="J3" s="71" t="s">
        <v>134</v>
      </c>
      <c r="K3" s="74" t="s">
        <v>133</v>
      </c>
      <c r="L3" s="6"/>
      <c r="M3" s="86" t="s">
        <v>142</v>
      </c>
      <c r="N3" s="70" t="s">
        <v>147</v>
      </c>
      <c r="O3" s="71" t="s">
        <v>148</v>
      </c>
      <c r="P3" s="72" t="s">
        <v>146</v>
      </c>
      <c r="Q3" s="70" t="s">
        <v>130</v>
      </c>
      <c r="R3" s="73" t="s">
        <v>131</v>
      </c>
      <c r="S3" s="74" t="s">
        <v>132</v>
      </c>
      <c r="T3" s="70" t="s">
        <v>135</v>
      </c>
      <c r="U3" s="71" t="s">
        <v>134</v>
      </c>
      <c r="V3" s="74" t="s">
        <v>133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5.5" x14ac:dyDescent="0.35">
      <c r="A4" s="27" t="s">
        <v>149</v>
      </c>
      <c r="B4" s="28"/>
      <c r="C4" s="60"/>
      <c r="D4" s="60"/>
      <c r="E4" s="61"/>
      <c r="F4" s="62"/>
      <c r="G4" s="63"/>
      <c r="H4" s="61"/>
      <c r="I4" s="64"/>
      <c r="J4" s="64"/>
      <c r="K4" s="61"/>
      <c r="M4" s="35" t="s">
        <v>9</v>
      </c>
      <c r="N4" s="79"/>
      <c r="O4" s="79"/>
      <c r="P4" s="80"/>
      <c r="Q4" s="81"/>
      <c r="R4" s="81"/>
      <c r="S4" s="81"/>
      <c r="T4" s="81"/>
      <c r="U4" s="81"/>
      <c r="V4" s="8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.5" x14ac:dyDescent="0.35">
      <c r="A5" s="43" t="s">
        <v>25</v>
      </c>
      <c r="B5" s="29"/>
      <c r="C5" s="29">
        <v>4984</v>
      </c>
      <c r="D5" s="111">
        <v>2844</v>
      </c>
      <c r="E5" s="30">
        <f>D5/C5</f>
        <v>0.5706260032102729</v>
      </c>
      <c r="F5" s="31">
        <v>848</v>
      </c>
      <c r="G5" s="32">
        <v>645</v>
      </c>
      <c r="H5" s="33">
        <f>G5/F5</f>
        <v>0.76061320754716977</v>
      </c>
      <c r="I5" s="34">
        <v>962</v>
      </c>
      <c r="J5" s="34">
        <v>684</v>
      </c>
      <c r="K5" s="30">
        <f t="shared" ref="K5" si="0">J5/I5</f>
        <v>0.71101871101871106</v>
      </c>
      <c r="L5" s="5"/>
      <c r="M5" s="82" t="s">
        <v>10</v>
      </c>
      <c r="N5" s="29">
        <v>3265</v>
      </c>
      <c r="O5" s="29">
        <v>1828</v>
      </c>
      <c r="P5" s="48">
        <f>O5/N5</f>
        <v>0.55987748851454822</v>
      </c>
      <c r="Q5" s="49">
        <v>646</v>
      </c>
      <c r="R5" s="49">
        <v>482</v>
      </c>
      <c r="S5" s="48">
        <f>R5/Q5</f>
        <v>0.74613003095975228</v>
      </c>
      <c r="T5" s="49">
        <v>635</v>
      </c>
      <c r="U5" s="49">
        <v>455</v>
      </c>
      <c r="V5" s="48">
        <f>U5/T5</f>
        <v>0.71653543307086609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5.5" x14ac:dyDescent="0.35">
      <c r="A6" s="50" t="s">
        <v>18</v>
      </c>
      <c r="B6" s="53"/>
      <c r="C6" s="53"/>
      <c r="D6" s="53"/>
      <c r="E6" s="65"/>
      <c r="F6" s="66"/>
      <c r="G6" s="67"/>
      <c r="H6" s="68"/>
      <c r="I6" s="69"/>
      <c r="J6" s="69"/>
      <c r="K6" s="68"/>
      <c r="L6" s="5"/>
      <c r="M6" s="83" t="s">
        <v>11</v>
      </c>
      <c r="N6" s="45">
        <v>687</v>
      </c>
      <c r="O6" s="45">
        <v>416</v>
      </c>
      <c r="P6" s="46">
        <f t="shared" ref="P6:P7" si="1">O6/N6</f>
        <v>0.60553129548762741</v>
      </c>
      <c r="Q6" s="47">
        <v>74</v>
      </c>
      <c r="R6" s="47">
        <v>56</v>
      </c>
      <c r="S6" s="46">
        <f t="shared" ref="S6:S7" si="2">R6/Q6</f>
        <v>0.7567567567567568</v>
      </c>
      <c r="T6" s="47">
        <v>182</v>
      </c>
      <c r="U6" s="47">
        <v>124</v>
      </c>
      <c r="V6" s="46">
        <f t="shared" ref="V6:V7" si="3">U6/T6</f>
        <v>0.68131868131868134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.5" x14ac:dyDescent="0.35">
      <c r="A7" s="43" t="s">
        <v>2</v>
      </c>
      <c r="B7" s="29"/>
      <c r="C7" s="40">
        <v>2344</v>
      </c>
      <c r="D7" s="112">
        <v>1337</v>
      </c>
      <c r="E7" s="30">
        <f>D7/C7</f>
        <v>0.57039249146757676</v>
      </c>
      <c r="F7" s="31">
        <v>0</v>
      </c>
      <c r="G7" s="32">
        <v>0</v>
      </c>
      <c r="H7" s="30" t="s">
        <v>124</v>
      </c>
      <c r="I7" s="38">
        <v>0</v>
      </c>
      <c r="J7" s="34">
        <v>0</v>
      </c>
      <c r="K7" s="30" t="s">
        <v>124</v>
      </c>
      <c r="M7" s="82" t="s">
        <v>12</v>
      </c>
      <c r="N7" s="29">
        <v>304</v>
      </c>
      <c r="O7" s="29">
        <v>183</v>
      </c>
      <c r="P7" s="48">
        <f t="shared" si="1"/>
        <v>0.60197368421052633</v>
      </c>
      <c r="Q7" s="49">
        <v>20</v>
      </c>
      <c r="R7" s="49">
        <v>18</v>
      </c>
      <c r="S7" s="48">
        <f t="shared" si="2"/>
        <v>0.9</v>
      </c>
      <c r="T7" s="49">
        <v>25</v>
      </c>
      <c r="U7" s="49">
        <v>22</v>
      </c>
      <c r="V7" s="48">
        <f t="shared" si="3"/>
        <v>0.88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5.5" x14ac:dyDescent="0.35">
      <c r="A8" s="43" t="s">
        <v>1</v>
      </c>
      <c r="B8" s="29"/>
      <c r="C8" s="40">
        <v>2107</v>
      </c>
      <c r="D8" s="40">
        <v>1136</v>
      </c>
      <c r="E8" s="30">
        <f t="shared" ref="E8:E9" si="4">D8/C8</f>
        <v>0.53915519696250591</v>
      </c>
      <c r="F8" s="31">
        <v>848</v>
      </c>
      <c r="G8" s="32">
        <v>645</v>
      </c>
      <c r="H8" s="30">
        <f>G8/F8</f>
        <v>0.76061320754716977</v>
      </c>
      <c r="I8" s="34">
        <v>962</v>
      </c>
      <c r="J8" s="34">
        <v>684</v>
      </c>
      <c r="K8" s="30">
        <f>J8/I8</f>
        <v>0.71101871101871106</v>
      </c>
      <c r="M8" s="82" t="s">
        <v>13</v>
      </c>
      <c r="N8" s="29">
        <v>38</v>
      </c>
      <c r="O8" s="29">
        <v>23</v>
      </c>
      <c r="P8" s="48">
        <f>O8/N8</f>
        <v>0.60526315789473684</v>
      </c>
      <c r="Q8" s="49">
        <v>18</v>
      </c>
      <c r="R8" s="49">
        <v>15</v>
      </c>
      <c r="S8" s="48">
        <f>R8/Q8</f>
        <v>0.83333333333333337</v>
      </c>
      <c r="T8" s="49">
        <v>12</v>
      </c>
      <c r="U8" s="49">
        <v>6</v>
      </c>
      <c r="V8" s="48">
        <f>U8/T8</f>
        <v>0.5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5.5" x14ac:dyDescent="0.35">
      <c r="A9" s="43" t="s">
        <v>19</v>
      </c>
      <c r="B9" s="29"/>
      <c r="C9" s="40">
        <v>533</v>
      </c>
      <c r="D9" s="40">
        <v>371</v>
      </c>
      <c r="E9" s="30">
        <f t="shared" si="4"/>
        <v>0.69606003752345214</v>
      </c>
      <c r="F9" s="31">
        <v>0</v>
      </c>
      <c r="G9" s="32">
        <v>0</v>
      </c>
      <c r="H9" s="30" t="s">
        <v>124</v>
      </c>
      <c r="I9" s="38">
        <v>0</v>
      </c>
      <c r="J9" s="34">
        <v>0</v>
      </c>
      <c r="K9" s="30" t="s">
        <v>124</v>
      </c>
      <c r="M9" s="84" t="s">
        <v>14</v>
      </c>
      <c r="N9" s="40">
        <v>14</v>
      </c>
      <c r="O9" s="40">
        <v>3</v>
      </c>
      <c r="P9" s="33">
        <f>O9/N9</f>
        <v>0.21428571428571427</v>
      </c>
      <c r="Q9" s="34">
        <v>1</v>
      </c>
      <c r="R9" s="34">
        <v>1</v>
      </c>
      <c r="S9" s="33">
        <f>R9/Q9</f>
        <v>1</v>
      </c>
      <c r="T9" s="34">
        <v>3</v>
      </c>
      <c r="U9" s="34">
        <v>3</v>
      </c>
      <c r="V9" s="33">
        <f>U9/T9</f>
        <v>1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5.5" x14ac:dyDescent="0.35">
      <c r="A10" s="50" t="s">
        <v>20</v>
      </c>
      <c r="B10" s="53"/>
      <c r="C10" s="53"/>
      <c r="D10" s="53"/>
      <c r="E10" s="65"/>
      <c r="F10" s="66"/>
      <c r="G10" s="67"/>
      <c r="H10" s="68"/>
      <c r="I10" s="69"/>
      <c r="J10" s="69"/>
      <c r="K10" s="68"/>
      <c r="M10" s="83" t="s">
        <v>157</v>
      </c>
      <c r="N10" s="45">
        <v>201</v>
      </c>
      <c r="O10" s="45">
        <v>121</v>
      </c>
      <c r="P10" s="46">
        <f>O10/N10</f>
        <v>0.60199004975124382</v>
      </c>
      <c r="Q10" s="47">
        <v>12</v>
      </c>
      <c r="R10" s="47">
        <v>11</v>
      </c>
      <c r="S10" s="46">
        <f>R10/Q10</f>
        <v>0.91666666666666663</v>
      </c>
      <c r="T10" s="47">
        <v>33</v>
      </c>
      <c r="U10" s="47">
        <v>25</v>
      </c>
      <c r="V10" s="46">
        <f>U10/T10</f>
        <v>0.75757575757575757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.5" x14ac:dyDescent="0.35">
      <c r="A11" s="51" t="s">
        <v>0</v>
      </c>
      <c r="B11" s="54" t="s">
        <v>24</v>
      </c>
      <c r="C11" s="56"/>
      <c r="D11" s="56"/>
      <c r="E11" s="30"/>
      <c r="F11" s="58"/>
      <c r="G11" s="32"/>
      <c r="H11" s="30"/>
      <c r="I11" s="59"/>
      <c r="J11" s="59"/>
      <c r="K11" s="30"/>
      <c r="M11" s="82" t="s">
        <v>156</v>
      </c>
      <c r="N11" s="29">
        <v>222</v>
      </c>
      <c r="O11" s="29">
        <v>125</v>
      </c>
      <c r="P11" s="48">
        <f>O11/N11</f>
        <v>0.56306306306306309</v>
      </c>
      <c r="Q11" s="49">
        <v>40</v>
      </c>
      <c r="R11" s="49">
        <v>33</v>
      </c>
      <c r="S11" s="48">
        <f>R11/Q11</f>
        <v>0.82499999999999996</v>
      </c>
      <c r="T11" s="49">
        <v>34</v>
      </c>
      <c r="U11" s="49">
        <v>22</v>
      </c>
      <c r="V11" s="48">
        <f>U11/T11</f>
        <v>0.6470588235294118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.5" x14ac:dyDescent="0.35">
      <c r="A12" s="87" t="s">
        <v>3</v>
      </c>
      <c r="B12" s="29"/>
      <c r="C12" s="40"/>
      <c r="D12" s="40"/>
      <c r="E12" s="30"/>
      <c r="F12" s="31"/>
      <c r="G12" s="32"/>
      <c r="H12" s="30"/>
      <c r="I12" s="34"/>
      <c r="J12" s="34"/>
      <c r="K12" s="30"/>
      <c r="M12" s="83" t="s">
        <v>139</v>
      </c>
      <c r="N12" s="45">
        <v>253</v>
      </c>
      <c r="O12" s="45">
        <v>145</v>
      </c>
      <c r="P12" s="46">
        <f>O12/N12</f>
        <v>0.5731225296442688</v>
      </c>
      <c r="Q12" s="47">
        <v>37</v>
      </c>
      <c r="R12" s="47">
        <v>29</v>
      </c>
      <c r="S12" s="46">
        <f>R12/Q12</f>
        <v>0.78378378378378377</v>
      </c>
      <c r="T12" s="47">
        <v>38</v>
      </c>
      <c r="U12" s="47">
        <v>27</v>
      </c>
      <c r="V12" s="46">
        <f>U12/T12</f>
        <v>0.71052631578947367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.5" x14ac:dyDescent="0.35">
      <c r="A13" s="41"/>
      <c r="B13" s="40" t="s">
        <v>145</v>
      </c>
      <c r="C13" s="40">
        <v>319</v>
      </c>
      <c r="D13" s="40">
        <v>181</v>
      </c>
      <c r="E13" s="30">
        <f>D13/C13</f>
        <v>0.56739811912225702</v>
      </c>
      <c r="F13" s="31">
        <v>43</v>
      </c>
      <c r="G13" s="32">
        <v>29</v>
      </c>
      <c r="H13" s="30">
        <f>G13/F13</f>
        <v>0.67441860465116277</v>
      </c>
      <c r="I13" s="34">
        <v>36</v>
      </c>
      <c r="J13" s="34">
        <v>27</v>
      </c>
      <c r="K13" s="30">
        <f>J13/I13</f>
        <v>0.75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  <c r="V13" s="3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.5" x14ac:dyDescent="0.35">
      <c r="A14" s="41"/>
      <c r="B14" s="29" t="s">
        <v>89</v>
      </c>
      <c r="C14" s="40">
        <v>118</v>
      </c>
      <c r="D14" s="40">
        <v>61</v>
      </c>
      <c r="E14" s="30">
        <f t="shared" ref="E14:E74" si="5">D14/C14</f>
        <v>0.51694915254237284</v>
      </c>
      <c r="F14" s="31">
        <v>20</v>
      </c>
      <c r="G14" s="32">
        <v>13</v>
      </c>
      <c r="H14" s="30">
        <f>G14/F14</f>
        <v>0.65</v>
      </c>
      <c r="I14" s="34">
        <v>17</v>
      </c>
      <c r="J14" s="34">
        <v>14</v>
      </c>
      <c r="K14" s="30">
        <f t="shared" ref="K14:K22" si="6">J14/I14</f>
        <v>0.82352941176470584</v>
      </c>
      <c r="M14" s="37" t="s">
        <v>16</v>
      </c>
      <c r="N14" s="29">
        <v>4093</v>
      </c>
      <c r="O14" s="29">
        <v>2295</v>
      </c>
      <c r="P14" s="33">
        <f>O14/N14</f>
        <v>0.56071341314439282</v>
      </c>
      <c r="Q14" s="34">
        <v>774</v>
      </c>
      <c r="R14" s="34">
        <v>587</v>
      </c>
      <c r="S14" s="33">
        <f t="shared" ref="S14:S16" si="7">R14/Q14</f>
        <v>0.75839793281653745</v>
      </c>
      <c r="T14" s="34">
        <v>830</v>
      </c>
      <c r="U14" s="34">
        <v>585</v>
      </c>
      <c r="V14" s="33">
        <f t="shared" ref="V14:V16" si="8">U14/T14</f>
        <v>0.70481927710843373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.5" x14ac:dyDescent="0.35">
      <c r="A15" s="41"/>
      <c r="B15" s="29" t="s">
        <v>155</v>
      </c>
      <c r="C15" s="40">
        <v>2</v>
      </c>
      <c r="D15" s="40">
        <v>1</v>
      </c>
      <c r="E15" s="30">
        <f>D15/C15</f>
        <v>0.5</v>
      </c>
      <c r="F15" s="31">
        <v>0</v>
      </c>
      <c r="G15" s="32">
        <v>0</v>
      </c>
      <c r="H15" s="30" t="s">
        <v>124</v>
      </c>
      <c r="I15" s="34">
        <v>0</v>
      </c>
      <c r="J15" s="34">
        <v>0</v>
      </c>
      <c r="K15" s="30" t="s">
        <v>124</v>
      </c>
      <c r="M15" s="37" t="s">
        <v>17</v>
      </c>
      <c r="N15" s="29">
        <v>680</v>
      </c>
      <c r="O15" s="29">
        <v>435</v>
      </c>
      <c r="P15" s="33">
        <f>O15/N15</f>
        <v>0.63970588235294112</v>
      </c>
      <c r="Q15" s="34">
        <v>45</v>
      </c>
      <c r="R15" s="34">
        <v>34</v>
      </c>
      <c r="S15" s="33">
        <f t="shared" si="7"/>
        <v>0.75555555555555554</v>
      </c>
      <c r="T15" s="34">
        <v>100</v>
      </c>
      <c r="U15" s="34">
        <v>76</v>
      </c>
      <c r="V15" s="33">
        <f t="shared" si="8"/>
        <v>0.76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.5" x14ac:dyDescent="0.35">
      <c r="A16" s="41"/>
      <c r="B16" s="29" t="s">
        <v>90</v>
      </c>
      <c r="C16" s="40">
        <v>10</v>
      </c>
      <c r="D16" s="40">
        <v>8</v>
      </c>
      <c r="E16" s="30">
        <f t="shared" si="5"/>
        <v>0.8</v>
      </c>
      <c r="F16" s="31">
        <v>2</v>
      </c>
      <c r="G16" s="32">
        <v>2</v>
      </c>
      <c r="H16" s="30">
        <f>G16/F16</f>
        <v>1</v>
      </c>
      <c r="I16" s="34">
        <v>2</v>
      </c>
      <c r="J16" s="34">
        <v>2</v>
      </c>
      <c r="K16" s="30">
        <f t="shared" si="6"/>
        <v>1</v>
      </c>
      <c r="M16" s="83" t="s">
        <v>139</v>
      </c>
      <c r="N16" s="29">
        <v>211</v>
      </c>
      <c r="O16" s="29">
        <v>114</v>
      </c>
      <c r="P16" s="33">
        <f t="shared" ref="P16" si="9">O16/N16</f>
        <v>0.54028436018957349</v>
      </c>
      <c r="Q16" s="34">
        <v>29</v>
      </c>
      <c r="R16" s="34">
        <v>24</v>
      </c>
      <c r="S16" s="33">
        <f t="shared" si="7"/>
        <v>0.82758620689655171</v>
      </c>
      <c r="T16" s="34">
        <v>32</v>
      </c>
      <c r="U16" s="34">
        <v>23</v>
      </c>
      <c r="V16" s="33">
        <f t="shared" si="8"/>
        <v>0.71875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.5" x14ac:dyDescent="0.35">
      <c r="A17" s="41"/>
      <c r="B17" s="29" t="s">
        <v>91</v>
      </c>
      <c r="C17" s="40">
        <v>31</v>
      </c>
      <c r="D17" s="40">
        <v>19</v>
      </c>
      <c r="E17" s="30">
        <f t="shared" si="5"/>
        <v>0.61290322580645162</v>
      </c>
      <c r="F17" s="31">
        <v>7</v>
      </c>
      <c r="G17" s="32">
        <v>4</v>
      </c>
      <c r="H17" s="30">
        <f t="shared" ref="H17:H55" si="10">G17/F17</f>
        <v>0.5714285714285714</v>
      </c>
      <c r="I17" s="34">
        <v>7</v>
      </c>
      <c r="J17" s="34">
        <v>5</v>
      </c>
      <c r="K17" s="30">
        <f t="shared" si="6"/>
        <v>0.7142857142857143</v>
      </c>
      <c r="M17" s="35" t="s">
        <v>159</v>
      </c>
      <c r="N17" s="35"/>
      <c r="O17" s="35"/>
      <c r="P17" s="35"/>
      <c r="Q17" s="35"/>
      <c r="R17" s="35"/>
      <c r="S17" s="35"/>
      <c r="T17" s="35"/>
      <c r="U17" s="35"/>
      <c r="V17" s="3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.5" x14ac:dyDescent="0.35">
      <c r="A18" s="41"/>
      <c r="B18" s="29" t="s">
        <v>92</v>
      </c>
      <c r="C18" s="40">
        <v>4</v>
      </c>
      <c r="D18" s="40">
        <v>2</v>
      </c>
      <c r="E18" s="30">
        <f t="shared" si="5"/>
        <v>0.5</v>
      </c>
      <c r="F18" s="31">
        <v>0</v>
      </c>
      <c r="G18" s="32">
        <v>0</v>
      </c>
      <c r="H18" s="30" t="s">
        <v>124</v>
      </c>
      <c r="I18" s="34">
        <v>0</v>
      </c>
      <c r="J18" s="34">
        <v>0</v>
      </c>
      <c r="K18" s="30" t="s">
        <v>124</v>
      </c>
      <c r="M18" s="37" t="s">
        <v>22</v>
      </c>
      <c r="N18" s="29">
        <v>4028</v>
      </c>
      <c r="O18" s="29">
        <v>2299</v>
      </c>
      <c r="P18" s="33">
        <f t="shared" ref="P18:P20" si="11">O18/N18</f>
        <v>0.57075471698113212</v>
      </c>
      <c r="Q18" s="34">
        <v>660</v>
      </c>
      <c r="R18" s="34">
        <v>506</v>
      </c>
      <c r="S18" s="33">
        <f t="shared" ref="S18:S20" si="12">R18/Q18</f>
        <v>0.76666666666666672</v>
      </c>
      <c r="T18" s="34">
        <v>721</v>
      </c>
      <c r="U18" s="34">
        <v>516</v>
      </c>
      <c r="V18" s="33">
        <f t="shared" ref="V18:V19" si="13">U18/T18</f>
        <v>0.7156726768377254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.5" x14ac:dyDescent="0.35">
      <c r="A19" s="41"/>
      <c r="B19" s="29" t="s">
        <v>21</v>
      </c>
      <c r="C19" s="40">
        <v>2</v>
      </c>
      <c r="D19" s="40">
        <v>2</v>
      </c>
      <c r="E19" s="30">
        <f>D19/C19</f>
        <v>1</v>
      </c>
      <c r="F19" s="31">
        <v>1</v>
      </c>
      <c r="G19" s="32">
        <v>1</v>
      </c>
      <c r="H19" s="30">
        <f>G19/F19</f>
        <v>1</v>
      </c>
      <c r="I19" s="34">
        <v>1</v>
      </c>
      <c r="J19" s="34">
        <v>1</v>
      </c>
      <c r="K19" s="30">
        <f>J19/I19</f>
        <v>1</v>
      </c>
      <c r="M19" s="37" t="s">
        <v>23</v>
      </c>
      <c r="N19" s="29">
        <v>930</v>
      </c>
      <c r="O19" s="29">
        <v>531</v>
      </c>
      <c r="P19" s="33">
        <f t="shared" si="11"/>
        <v>0.57096774193548383</v>
      </c>
      <c r="Q19" s="34">
        <v>183</v>
      </c>
      <c r="R19" s="34">
        <v>134</v>
      </c>
      <c r="S19" s="33">
        <f t="shared" si="12"/>
        <v>0.73224043715846998</v>
      </c>
      <c r="T19" s="34">
        <v>232</v>
      </c>
      <c r="U19" s="34">
        <v>161</v>
      </c>
      <c r="V19" s="33">
        <f t="shared" si="13"/>
        <v>0.69396551724137934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.5" x14ac:dyDescent="0.35">
      <c r="A20" s="41"/>
      <c r="B20" s="29" t="s">
        <v>93</v>
      </c>
      <c r="C20" s="40">
        <v>41</v>
      </c>
      <c r="D20" s="40">
        <v>25</v>
      </c>
      <c r="E20" s="30">
        <f t="shared" si="5"/>
        <v>0.6097560975609756</v>
      </c>
      <c r="F20" s="31">
        <v>3</v>
      </c>
      <c r="G20" s="32">
        <v>2</v>
      </c>
      <c r="H20" s="30">
        <f>G20/F20</f>
        <v>0.66666666666666663</v>
      </c>
      <c r="I20" s="34">
        <v>0</v>
      </c>
      <c r="J20" s="34">
        <v>0</v>
      </c>
      <c r="K20" s="30" t="s">
        <v>124</v>
      </c>
      <c r="M20" s="83" t="s">
        <v>139</v>
      </c>
      <c r="N20" s="29">
        <v>26</v>
      </c>
      <c r="O20" s="29">
        <v>14</v>
      </c>
      <c r="P20" s="33">
        <f t="shared" si="11"/>
        <v>0.53846153846153844</v>
      </c>
      <c r="Q20" s="34">
        <v>5</v>
      </c>
      <c r="R20" s="34">
        <v>5</v>
      </c>
      <c r="S20" s="33">
        <f t="shared" si="12"/>
        <v>1</v>
      </c>
      <c r="T20" s="34">
        <v>9</v>
      </c>
      <c r="U20" s="34">
        <v>7</v>
      </c>
      <c r="V20" s="33">
        <f>U20/T20</f>
        <v>0.77777777777777779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.5" x14ac:dyDescent="0.35">
      <c r="A21" s="41"/>
      <c r="B21" s="29" t="s">
        <v>94</v>
      </c>
      <c r="C21" s="40">
        <v>88</v>
      </c>
      <c r="D21" s="112">
        <v>52</v>
      </c>
      <c r="E21" s="30">
        <f t="shared" si="5"/>
        <v>0.59090909090909094</v>
      </c>
      <c r="F21" s="31">
        <v>4</v>
      </c>
      <c r="G21" s="32">
        <v>2</v>
      </c>
      <c r="H21" s="30">
        <f t="shared" si="10"/>
        <v>0.5</v>
      </c>
      <c r="I21" s="34">
        <v>3</v>
      </c>
      <c r="J21" s="34">
        <v>2</v>
      </c>
      <c r="K21" s="30" t="s">
        <v>124</v>
      </c>
      <c r="M21" s="35" t="s">
        <v>123</v>
      </c>
      <c r="N21" s="35"/>
      <c r="O21" s="35"/>
      <c r="P21" s="35"/>
      <c r="Q21" s="35"/>
      <c r="R21" s="35"/>
      <c r="S21" s="35"/>
      <c r="T21" s="35"/>
      <c r="U21" s="35"/>
      <c r="V21" s="3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.5" x14ac:dyDescent="0.35">
      <c r="A22" s="41"/>
      <c r="B22" s="29" t="s">
        <v>95</v>
      </c>
      <c r="C22" s="40">
        <v>23</v>
      </c>
      <c r="D22" s="40">
        <v>11</v>
      </c>
      <c r="E22" s="30">
        <f t="shared" si="5"/>
        <v>0.47826086956521741</v>
      </c>
      <c r="F22" s="31">
        <v>6</v>
      </c>
      <c r="G22" s="32">
        <v>5</v>
      </c>
      <c r="H22" s="30">
        <f t="shared" si="10"/>
        <v>0.83333333333333337</v>
      </c>
      <c r="I22" s="34">
        <v>6</v>
      </c>
      <c r="J22" s="34">
        <v>3</v>
      </c>
      <c r="K22" s="30">
        <f t="shared" si="6"/>
        <v>0.5</v>
      </c>
      <c r="M22" s="85" t="s">
        <v>26</v>
      </c>
      <c r="N22" s="29">
        <v>496</v>
      </c>
      <c r="O22" s="40">
        <v>293</v>
      </c>
      <c r="P22" s="33">
        <f t="shared" ref="P22:P23" si="14">O22/N22</f>
        <v>0.59072580645161288</v>
      </c>
      <c r="Q22" s="34">
        <v>92</v>
      </c>
      <c r="R22" s="34">
        <v>79</v>
      </c>
      <c r="S22" s="33">
        <f t="shared" ref="S22:S23" si="15">R22/Q22</f>
        <v>0.85869565217391308</v>
      </c>
      <c r="T22" s="34">
        <v>93</v>
      </c>
      <c r="U22" s="34">
        <v>55</v>
      </c>
      <c r="V22" s="33">
        <f>U22/T22</f>
        <v>0.59139784946236562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.5" x14ac:dyDescent="0.35">
      <c r="A23" s="87" t="s">
        <v>144</v>
      </c>
      <c r="B23" s="29"/>
      <c r="C23" s="40"/>
      <c r="D23" s="40"/>
      <c r="E23" s="30"/>
      <c r="F23" s="31"/>
      <c r="G23" s="32"/>
      <c r="H23" s="30"/>
      <c r="I23" s="34"/>
      <c r="J23" s="34"/>
      <c r="K23" s="30"/>
      <c r="M23" s="39" t="s">
        <v>27</v>
      </c>
      <c r="N23" s="29">
        <v>4488</v>
      </c>
      <c r="O23" s="40">
        <v>2551</v>
      </c>
      <c r="P23" s="33">
        <f t="shared" si="14"/>
        <v>0.56840463458110513</v>
      </c>
      <c r="Q23" s="34">
        <v>756</v>
      </c>
      <c r="R23" s="34">
        <v>566</v>
      </c>
      <c r="S23" s="33">
        <f t="shared" si="15"/>
        <v>0.74867724867724872</v>
      </c>
      <c r="T23" s="34">
        <v>869</v>
      </c>
      <c r="U23" s="34">
        <v>629</v>
      </c>
      <c r="V23" s="33">
        <f>U23/T23</f>
        <v>0.72382048331415416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.5" x14ac:dyDescent="0.35">
      <c r="A24" s="41"/>
      <c r="B24" s="40" t="s">
        <v>145</v>
      </c>
      <c r="C24" s="40">
        <v>0</v>
      </c>
      <c r="D24" s="40">
        <v>0</v>
      </c>
      <c r="E24" s="30" t="s">
        <v>124</v>
      </c>
      <c r="F24" s="31">
        <v>3</v>
      </c>
      <c r="G24" s="32">
        <v>3</v>
      </c>
      <c r="H24" s="30">
        <f>G24/F24</f>
        <v>1</v>
      </c>
      <c r="I24" s="34">
        <v>0</v>
      </c>
      <c r="J24" s="34">
        <v>0</v>
      </c>
      <c r="K24" s="30" t="s">
        <v>124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.5" x14ac:dyDescent="0.35">
      <c r="A25" s="41"/>
      <c r="B25" s="29" t="s">
        <v>21</v>
      </c>
      <c r="C25" s="40">
        <v>0</v>
      </c>
      <c r="D25" s="40">
        <v>0</v>
      </c>
      <c r="E25" s="30" t="s">
        <v>124</v>
      </c>
      <c r="F25" s="31">
        <v>3</v>
      </c>
      <c r="G25" s="32">
        <v>3</v>
      </c>
      <c r="H25" s="30">
        <f t="shared" si="10"/>
        <v>1</v>
      </c>
      <c r="I25" s="34">
        <v>0</v>
      </c>
      <c r="J25" s="34">
        <v>0</v>
      </c>
      <c r="K25" s="30" t="s">
        <v>124</v>
      </c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.5" x14ac:dyDescent="0.35">
      <c r="A26" s="87" t="s">
        <v>4</v>
      </c>
      <c r="B26" s="29"/>
      <c r="C26" s="40"/>
      <c r="D26" s="40"/>
      <c r="E26" s="30"/>
      <c r="F26" s="31"/>
      <c r="G26" s="32"/>
      <c r="H26" s="30"/>
      <c r="I26" s="34"/>
      <c r="J26" s="34"/>
      <c r="K26" s="30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.5" x14ac:dyDescent="0.35">
      <c r="A27" s="41"/>
      <c r="B27" s="40" t="s">
        <v>145</v>
      </c>
      <c r="C27" s="40">
        <v>102</v>
      </c>
      <c r="D27" s="40">
        <v>63</v>
      </c>
      <c r="E27" s="30">
        <f>D27/C27</f>
        <v>0.61764705882352944</v>
      </c>
      <c r="F27" s="31">
        <v>5</v>
      </c>
      <c r="G27" s="32">
        <v>5</v>
      </c>
      <c r="H27" s="30">
        <f>G27/F27</f>
        <v>1</v>
      </c>
      <c r="I27" s="34">
        <v>2</v>
      </c>
      <c r="J27" s="34">
        <v>2</v>
      </c>
      <c r="K27" s="30">
        <f t="shared" ref="K27:K28" si="16">J27/I27</f>
        <v>1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.5" x14ac:dyDescent="0.35">
      <c r="A28" s="41"/>
      <c r="B28" s="29" t="s">
        <v>21</v>
      </c>
      <c r="C28" s="40">
        <v>102</v>
      </c>
      <c r="D28" s="40">
        <v>63</v>
      </c>
      <c r="E28" s="30">
        <f t="shared" si="5"/>
        <v>0.61764705882352944</v>
      </c>
      <c r="F28" s="31">
        <v>5</v>
      </c>
      <c r="G28" s="32">
        <v>5</v>
      </c>
      <c r="H28" s="30">
        <f t="shared" si="10"/>
        <v>1</v>
      </c>
      <c r="I28" s="34">
        <v>2</v>
      </c>
      <c r="J28" s="34">
        <v>2</v>
      </c>
      <c r="K28" s="30">
        <f t="shared" si="16"/>
        <v>1</v>
      </c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.5" x14ac:dyDescent="0.35">
      <c r="A29" s="87" t="s">
        <v>96</v>
      </c>
      <c r="B29" s="29"/>
      <c r="C29" s="40"/>
      <c r="D29" s="40"/>
      <c r="E29" s="30"/>
      <c r="F29" s="31"/>
      <c r="G29" s="32"/>
      <c r="H29" s="30"/>
      <c r="I29" s="34"/>
      <c r="J29" s="34"/>
      <c r="K29" s="30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.5" x14ac:dyDescent="0.35">
      <c r="A30" s="41"/>
      <c r="B30" s="40" t="s">
        <v>145</v>
      </c>
      <c r="C30" s="40">
        <v>377</v>
      </c>
      <c r="D30" s="40">
        <v>257</v>
      </c>
      <c r="E30" s="30">
        <f>D30/C30</f>
        <v>0.6816976127320955</v>
      </c>
      <c r="F30" s="31">
        <v>0</v>
      </c>
      <c r="G30" s="32">
        <v>0</v>
      </c>
      <c r="H30" s="30" t="s">
        <v>124</v>
      </c>
      <c r="I30" s="34">
        <v>0</v>
      </c>
      <c r="J30" s="34">
        <v>0</v>
      </c>
      <c r="K30" s="30" t="s">
        <v>124</v>
      </c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.5" x14ac:dyDescent="0.35">
      <c r="A31" s="41"/>
      <c r="B31" s="29" t="s">
        <v>97</v>
      </c>
      <c r="C31" s="40">
        <v>352</v>
      </c>
      <c r="D31" s="40">
        <v>240</v>
      </c>
      <c r="E31" s="30">
        <f t="shared" si="5"/>
        <v>0.68181818181818177</v>
      </c>
      <c r="F31" s="31">
        <v>0</v>
      </c>
      <c r="G31" s="32">
        <v>0</v>
      </c>
      <c r="H31" s="30" t="s">
        <v>124</v>
      </c>
      <c r="I31" s="34">
        <v>0</v>
      </c>
      <c r="J31" s="34">
        <v>0</v>
      </c>
      <c r="K31" s="30" t="s">
        <v>124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.5" x14ac:dyDescent="0.35">
      <c r="A32" s="41"/>
      <c r="B32" s="29" t="s">
        <v>94</v>
      </c>
      <c r="C32" s="40">
        <v>15</v>
      </c>
      <c r="D32" s="40">
        <v>12</v>
      </c>
      <c r="E32" s="30">
        <f t="shared" si="5"/>
        <v>0.8</v>
      </c>
      <c r="F32" s="31">
        <v>0</v>
      </c>
      <c r="G32" s="32">
        <v>0</v>
      </c>
      <c r="H32" s="30" t="s">
        <v>124</v>
      </c>
      <c r="I32" s="34">
        <v>0</v>
      </c>
      <c r="J32" s="34">
        <v>0</v>
      </c>
      <c r="K32" s="30" t="s">
        <v>124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.5" x14ac:dyDescent="0.35">
      <c r="A33" s="41"/>
      <c r="B33" s="29" t="s">
        <v>98</v>
      </c>
      <c r="C33" s="40">
        <v>10</v>
      </c>
      <c r="D33" s="40">
        <v>5</v>
      </c>
      <c r="E33" s="30">
        <f t="shared" si="5"/>
        <v>0.5</v>
      </c>
      <c r="F33" s="31">
        <v>0</v>
      </c>
      <c r="G33" s="32">
        <v>0</v>
      </c>
      <c r="H33" s="30" t="s">
        <v>124</v>
      </c>
      <c r="I33" s="34">
        <v>0</v>
      </c>
      <c r="J33" s="34">
        <v>0</v>
      </c>
      <c r="K33" s="30" t="s">
        <v>124</v>
      </c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.5" x14ac:dyDescent="0.35">
      <c r="A34" s="87" t="s">
        <v>5</v>
      </c>
      <c r="B34" s="29"/>
      <c r="C34" s="40"/>
      <c r="D34" s="40"/>
      <c r="E34" s="30"/>
      <c r="F34" s="31"/>
      <c r="G34" s="32"/>
      <c r="H34" s="30"/>
      <c r="I34" s="34"/>
      <c r="J34" s="34"/>
      <c r="K34" s="30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.5" x14ac:dyDescent="0.35">
      <c r="A35" s="41"/>
      <c r="B35" s="40" t="s">
        <v>145</v>
      </c>
      <c r="C35" s="40">
        <v>137</v>
      </c>
      <c r="D35" s="40">
        <v>70</v>
      </c>
      <c r="E35" s="30">
        <f>D35/C35</f>
        <v>0.51094890510948909</v>
      </c>
      <c r="F35" s="31">
        <v>21</v>
      </c>
      <c r="G35" s="32">
        <v>17</v>
      </c>
      <c r="H35" s="30">
        <f>G35/F35</f>
        <v>0.80952380952380953</v>
      </c>
      <c r="I35" s="34">
        <v>27</v>
      </c>
      <c r="J35" s="34">
        <v>20</v>
      </c>
      <c r="K35" s="30">
        <f>J35/I35</f>
        <v>0.7407407407407407</v>
      </c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.5" x14ac:dyDescent="0.35">
      <c r="A36" s="41"/>
      <c r="B36" s="29" t="s">
        <v>21</v>
      </c>
      <c r="C36" s="40">
        <v>137</v>
      </c>
      <c r="D36" s="40">
        <v>70</v>
      </c>
      <c r="E36" s="30">
        <f t="shared" si="5"/>
        <v>0.51094890510948909</v>
      </c>
      <c r="F36" s="31">
        <v>21</v>
      </c>
      <c r="G36" s="32">
        <v>17</v>
      </c>
      <c r="H36" s="30">
        <f t="shared" si="10"/>
        <v>0.80952380952380953</v>
      </c>
      <c r="I36" s="34">
        <v>27</v>
      </c>
      <c r="J36" s="34">
        <v>20</v>
      </c>
      <c r="K36" s="30">
        <f t="shared" ref="K36:K52" si="17">J36/I36</f>
        <v>0.7407407407407407</v>
      </c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.5" x14ac:dyDescent="0.35">
      <c r="A37" s="87" t="s">
        <v>6</v>
      </c>
      <c r="B37" s="29"/>
      <c r="C37" s="40"/>
      <c r="D37" s="40"/>
      <c r="E37" s="30"/>
      <c r="F37" s="31"/>
      <c r="G37" s="32"/>
      <c r="H37" s="30"/>
      <c r="I37" s="34"/>
      <c r="J37" s="34"/>
      <c r="K37" s="30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.5" x14ac:dyDescent="0.35">
      <c r="A38" s="41"/>
      <c r="B38" s="40" t="s">
        <v>145</v>
      </c>
      <c r="C38" s="40">
        <v>795</v>
      </c>
      <c r="D38" s="40">
        <v>464</v>
      </c>
      <c r="E38" s="30">
        <f>D38/C38</f>
        <v>0.58364779874213835</v>
      </c>
      <c r="F38" s="31">
        <v>100</v>
      </c>
      <c r="G38" s="32">
        <v>73</v>
      </c>
      <c r="H38" s="30">
        <f>G38/F38</f>
        <v>0.73</v>
      </c>
      <c r="I38" s="34">
        <v>89</v>
      </c>
      <c r="J38" s="34">
        <v>62</v>
      </c>
      <c r="K38" s="30">
        <f>J38/I38</f>
        <v>0.6966292134831461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.5" x14ac:dyDescent="0.35">
      <c r="A39" s="41"/>
      <c r="B39" s="29" t="s">
        <v>21</v>
      </c>
      <c r="C39" s="40">
        <v>795</v>
      </c>
      <c r="D39" s="40">
        <v>464</v>
      </c>
      <c r="E39" s="30">
        <f t="shared" si="5"/>
        <v>0.58364779874213835</v>
      </c>
      <c r="F39" s="31">
        <v>100</v>
      </c>
      <c r="G39" s="32">
        <v>73</v>
      </c>
      <c r="H39" s="30">
        <f t="shared" si="10"/>
        <v>0.73</v>
      </c>
      <c r="I39" s="34">
        <v>89</v>
      </c>
      <c r="J39" s="34">
        <v>62</v>
      </c>
      <c r="K39" s="30">
        <f t="shared" si="17"/>
        <v>0.6966292134831461</v>
      </c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.5" x14ac:dyDescent="0.35">
      <c r="A40" s="87" t="s">
        <v>7</v>
      </c>
      <c r="B40" s="29"/>
      <c r="C40" s="40"/>
      <c r="D40" s="40"/>
      <c r="E40" s="30"/>
      <c r="F40" s="31"/>
      <c r="G40" s="32"/>
      <c r="H40" s="30"/>
      <c r="I40" s="34"/>
      <c r="J40" s="34"/>
      <c r="K40" s="30"/>
      <c r="M40" s="2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.5" x14ac:dyDescent="0.35">
      <c r="A41" s="41"/>
      <c r="B41" s="40" t="s">
        <v>145</v>
      </c>
      <c r="C41" s="40">
        <v>679</v>
      </c>
      <c r="D41" s="40">
        <v>347</v>
      </c>
      <c r="E41" s="30">
        <f>D41/C41</f>
        <v>0.51104565537555224</v>
      </c>
      <c r="F41" s="31">
        <v>149</v>
      </c>
      <c r="G41" s="32">
        <v>108</v>
      </c>
      <c r="H41" s="30">
        <f>G41/F41</f>
        <v>0.72483221476510062</v>
      </c>
      <c r="I41" s="34">
        <v>102</v>
      </c>
      <c r="J41" s="34">
        <v>76</v>
      </c>
      <c r="K41" s="30">
        <f>J41/I41</f>
        <v>0.74509803921568629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.5" x14ac:dyDescent="0.35">
      <c r="A42" s="41"/>
      <c r="B42" s="29" t="s">
        <v>21</v>
      </c>
      <c r="C42" s="40">
        <v>679</v>
      </c>
      <c r="D42" s="40">
        <v>347</v>
      </c>
      <c r="E42" s="30">
        <f t="shared" si="5"/>
        <v>0.51104565537555224</v>
      </c>
      <c r="F42" s="31">
        <v>149</v>
      </c>
      <c r="G42" s="32">
        <v>108</v>
      </c>
      <c r="H42" s="30">
        <f t="shared" si="10"/>
        <v>0.72483221476510062</v>
      </c>
      <c r="I42" s="34">
        <v>102</v>
      </c>
      <c r="J42" s="34">
        <v>76</v>
      </c>
      <c r="K42" s="30">
        <f t="shared" si="17"/>
        <v>0.74509803921568629</v>
      </c>
      <c r="W42" s="4"/>
      <c r="AD42" s="4"/>
      <c r="AG42" s="4"/>
    </row>
    <row r="43" spans="1:45" ht="15.5" x14ac:dyDescent="0.35">
      <c r="A43" s="51" t="s">
        <v>8</v>
      </c>
      <c r="B43" s="29"/>
      <c r="C43" s="40"/>
      <c r="D43" s="40"/>
      <c r="E43" s="30"/>
      <c r="F43" s="31"/>
      <c r="G43" s="32"/>
      <c r="H43" s="30"/>
      <c r="I43" s="34"/>
      <c r="J43" s="34"/>
      <c r="K43" s="30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.5" x14ac:dyDescent="0.35">
      <c r="A44" s="43"/>
      <c r="B44" s="40" t="s">
        <v>145</v>
      </c>
      <c r="C44" s="40">
        <v>87</v>
      </c>
      <c r="D44" s="40">
        <v>42</v>
      </c>
      <c r="E44" s="30">
        <f>D44/C44</f>
        <v>0.48275862068965519</v>
      </c>
      <c r="F44" s="31">
        <v>14</v>
      </c>
      <c r="G44" s="32">
        <v>10</v>
      </c>
      <c r="H44" s="30">
        <f>G44/F44</f>
        <v>0.7142857142857143</v>
      </c>
      <c r="I44" s="34">
        <v>10</v>
      </c>
      <c r="J44" s="34">
        <v>9</v>
      </c>
      <c r="K44" s="30">
        <f>J44/I44</f>
        <v>0.9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.5" x14ac:dyDescent="0.35">
      <c r="A45" s="43"/>
      <c r="B45" s="29" t="s">
        <v>21</v>
      </c>
      <c r="C45" s="40">
        <v>87</v>
      </c>
      <c r="D45" s="40">
        <v>42</v>
      </c>
      <c r="E45" s="30">
        <f t="shared" si="5"/>
        <v>0.48275862068965519</v>
      </c>
      <c r="F45" s="31">
        <v>14</v>
      </c>
      <c r="G45" s="32">
        <v>10</v>
      </c>
      <c r="H45" s="30">
        <f t="shared" si="10"/>
        <v>0.7142857142857143</v>
      </c>
      <c r="I45" s="34">
        <v>10</v>
      </c>
      <c r="J45" s="34">
        <v>9</v>
      </c>
      <c r="K45" s="30">
        <f t="shared" si="17"/>
        <v>0.9</v>
      </c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.5" x14ac:dyDescent="0.35">
      <c r="A46" s="51" t="s">
        <v>99</v>
      </c>
      <c r="B46" s="29"/>
      <c r="C46" s="40"/>
      <c r="D46" s="40"/>
      <c r="E46" s="30"/>
      <c r="F46" s="31"/>
      <c r="G46" s="32"/>
      <c r="H46" s="30"/>
      <c r="I46" s="34"/>
      <c r="J46" s="34"/>
      <c r="K46" s="3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.5" x14ac:dyDescent="0.35">
      <c r="A47" s="41"/>
      <c r="B47" s="40" t="s">
        <v>145</v>
      </c>
      <c r="C47" s="40">
        <v>1761</v>
      </c>
      <c r="D47" s="40">
        <v>996</v>
      </c>
      <c r="E47" s="30">
        <f>D47/C47</f>
        <v>0.565587734241908</v>
      </c>
      <c r="F47" s="31">
        <v>254</v>
      </c>
      <c r="G47" s="32">
        <v>199</v>
      </c>
      <c r="H47" s="30">
        <f>G47/F47</f>
        <v>0.78346456692913391</v>
      </c>
      <c r="I47" s="34">
        <v>227</v>
      </c>
      <c r="J47" s="34">
        <v>165</v>
      </c>
      <c r="K47" s="30">
        <f>J47/I47</f>
        <v>0.72687224669603523</v>
      </c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5" x14ac:dyDescent="0.35">
      <c r="A48" s="43"/>
      <c r="B48" s="29" t="s">
        <v>100</v>
      </c>
      <c r="C48" s="40">
        <v>65</v>
      </c>
      <c r="D48" s="40">
        <v>34</v>
      </c>
      <c r="E48" s="30">
        <f t="shared" si="5"/>
        <v>0.52307692307692311</v>
      </c>
      <c r="F48" s="31">
        <v>11</v>
      </c>
      <c r="G48" s="32">
        <v>8</v>
      </c>
      <c r="H48" s="30">
        <f t="shared" si="10"/>
        <v>0.72727272727272729</v>
      </c>
      <c r="I48" s="34">
        <v>15</v>
      </c>
      <c r="J48" s="34">
        <v>11</v>
      </c>
      <c r="K48" s="30">
        <f t="shared" si="17"/>
        <v>0.73333333333333328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.5" x14ac:dyDescent="0.35">
      <c r="A49" s="43"/>
      <c r="B49" s="29" t="s">
        <v>89</v>
      </c>
      <c r="C49" s="40">
        <v>1216</v>
      </c>
      <c r="D49" s="40">
        <v>701</v>
      </c>
      <c r="E49" s="30">
        <f t="shared" si="5"/>
        <v>0.57648026315789469</v>
      </c>
      <c r="F49" s="31">
        <v>155</v>
      </c>
      <c r="G49" s="32">
        <v>121</v>
      </c>
      <c r="H49" s="30">
        <f t="shared" si="10"/>
        <v>0.78064516129032258</v>
      </c>
      <c r="I49" s="34">
        <v>103</v>
      </c>
      <c r="J49" s="34">
        <v>77</v>
      </c>
      <c r="K49" s="30">
        <f t="shared" si="17"/>
        <v>0.74757281553398058</v>
      </c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.5" x14ac:dyDescent="0.35">
      <c r="A50" s="43"/>
      <c r="B50" s="29" t="s">
        <v>101</v>
      </c>
      <c r="C50" s="40">
        <v>8</v>
      </c>
      <c r="D50" s="40">
        <v>2</v>
      </c>
      <c r="E50" s="30">
        <f t="shared" si="5"/>
        <v>0.25</v>
      </c>
      <c r="F50" s="31">
        <v>0</v>
      </c>
      <c r="G50" s="32">
        <v>0</v>
      </c>
      <c r="H50" s="30" t="s">
        <v>124</v>
      </c>
      <c r="I50" s="34">
        <v>1</v>
      </c>
      <c r="J50" s="34">
        <v>0</v>
      </c>
      <c r="K50" s="30">
        <f t="shared" si="17"/>
        <v>0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17" customFormat="1" ht="15.5" x14ac:dyDescent="0.35">
      <c r="A51" s="43"/>
      <c r="B51" s="29" t="s">
        <v>21</v>
      </c>
      <c r="C51" s="40">
        <v>1</v>
      </c>
      <c r="D51" s="40">
        <v>1</v>
      </c>
      <c r="E51" s="30">
        <f>D51/C51</f>
        <v>1</v>
      </c>
      <c r="F51" s="31">
        <v>1</v>
      </c>
      <c r="G51" s="32">
        <v>1</v>
      </c>
      <c r="H51" s="30">
        <f>G51/F51</f>
        <v>1</v>
      </c>
      <c r="I51" s="34">
        <v>1</v>
      </c>
      <c r="J51" s="34">
        <v>0</v>
      </c>
      <c r="K51" s="30">
        <f>J51/I51</f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45" ht="15.5" x14ac:dyDescent="0.35">
      <c r="A52" s="43"/>
      <c r="B52" s="29" t="s">
        <v>94</v>
      </c>
      <c r="C52" s="40">
        <v>84</v>
      </c>
      <c r="D52" s="40">
        <v>51</v>
      </c>
      <c r="E52" s="30">
        <f t="shared" si="5"/>
        <v>0.6071428571428571</v>
      </c>
      <c r="F52" s="31">
        <v>4</v>
      </c>
      <c r="G52" s="32">
        <v>3</v>
      </c>
      <c r="H52" s="30">
        <f t="shared" si="10"/>
        <v>0.75</v>
      </c>
      <c r="I52" s="34">
        <v>1</v>
      </c>
      <c r="J52" s="34">
        <v>1</v>
      </c>
      <c r="K52" s="30">
        <f t="shared" si="17"/>
        <v>1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17" customFormat="1" ht="15.5" x14ac:dyDescent="0.35">
      <c r="A53" s="43"/>
      <c r="B53" s="29" t="s">
        <v>138</v>
      </c>
      <c r="C53" s="40">
        <v>181</v>
      </c>
      <c r="D53" s="40">
        <v>97</v>
      </c>
      <c r="E53" s="30">
        <f t="shared" si="5"/>
        <v>0.53591160220994472</v>
      </c>
      <c r="F53" s="31">
        <v>48</v>
      </c>
      <c r="G53" s="32">
        <v>38</v>
      </c>
      <c r="H53" s="30">
        <f t="shared" si="10"/>
        <v>0.79166666666666663</v>
      </c>
      <c r="I53" s="34">
        <v>66</v>
      </c>
      <c r="J53" s="34">
        <v>50</v>
      </c>
      <c r="K53" s="30">
        <f t="shared" ref="K53:K74" si="18">J53/I53</f>
        <v>0.75757575757575757</v>
      </c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45" ht="15.5" x14ac:dyDescent="0.35">
      <c r="A54" s="43"/>
      <c r="B54" s="29" t="s">
        <v>95</v>
      </c>
      <c r="C54" s="40">
        <v>159</v>
      </c>
      <c r="D54" s="40">
        <v>88</v>
      </c>
      <c r="E54" s="30">
        <f t="shared" si="5"/>
        <v>0.55345911949685533</v>
      </c>
      <c r="F54" s="31">
        <v>34</v>
      </c>
      <c r="G54" s="32">
        <v>27</v>
      </c>
      <c r="H54" s="30">
        <f t="shared" si="10"/>
        <v>0.79411764705882348</v>
      </c>
      <c r="I54" s="34">
        <v>40</v>
      </c>
      <c r="J54" s="34">
        <v>26</v>
      </c>
      <c r="K54" s="30">
        <f t="shared" si="18"/>
        <v>0.65</v>
      </c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.5" x14ac:dyDescent="0.35">
      <c r="A55" s="43"/>
      <c r="B55" s="29" t="s">
        <v>102</v>
      </c>
      <c r="C55" s="40">
        <v>47</v>
      </c>
      <c r="D55" s="40">
        <v>22</v>
      </c>
      <c r="E55" s="30">
        <f t="shared" si="5"/>
        <v>0.46808510638297873</v>
      </c>
      <c r="F55" s="31">
        <v>1</v>
      </c>
      <c r="G55" s="32">
        <v>1</v>
      </c>
      <c r="H55" s="30">
        <f t="shared" si="10"/>
        <v>1</v>
      </c>
      <c r="I55" s="34">
        <v>0</v>
      </c>
      <c r="J55" s="34">
        <v>0</v>
      </c>
      <c r="K55" s="30" t="s">
        <v>124</v>
      </c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.5" x14ac:dyDescent="0.35">
      <c r="A56" s="51" t="s">
        <v>103</v>
      </c>
      <c r="B56" s="40"/>
      <c r="C56" s="40"/>
      <c r="D56" s="40"/>
      <c r="E56" s="30"/>
      <c r="F56" s="31"/>
      <c r="G56" s="32"/>
      <c r="H56" s="30"/>
      <c r="I56" s="34"/>
      <c r="J56" s="34"/>
      <c r="K56" s="30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.5" x14ac:dyDescent="0.35">
      <c r="A57" s="43"/>
      <c r="B57" s="40" t="s">
        <v>145</v>
      </c>
      <c r="C57" s="40">
        <v>135</v>
      </c>
      <c r="D57" s="40">
        <v>79</v>
      </c>
      <c r="E57" s="30">
        <f>D57/C57</f>
        <v>0.58518518518518514</v>
      </c>
      <c r="F57" s="31">
        <v>19</v>
      </c>
      <c r="G57" s="32">
        <v>10</v>
      </c>
      <c r="H57" s="30">
        <f>G57/F57</f>
        <v>0.52631578947368418</v>
      </c>
      <c r="I57" s="34">
        <v>18</v>
      </c>
      <c r="J57" s="34">
        <v>9</v>
      </c>
      <c r="K57" s="30">
        <f>J57/I57</f>
        <v>0.5</v>
      </c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.5" x14ac:dyDescent="0.35">
      <c r="A58" s="43"/>
      <c r="B58" s="29" t="s">
        <v>89</v>
      </c>
      <c r="C58" s="40">
        <v>84</v>
      </c>
      <c r="D58" s="40">
        <v>49</v>
      </c>
      <c r="E58" s="30">
        <f t="shared" si="5"/>
        <v>0.58333333333333337</v>
      </c>
      <c r="F58" s="31">
        <v>10</v>
      </c>
      <c r="G58" s="32">
        <v>3</v>
      </c>
      <c r="H58" s="30">
        <f t="shared" ref="H58:H73" si="19">G58/F58</f>
        <v>0.3</v>
      </c>
      <c r="I58" s="34">
        <v>14</v>
      </c>
      <c r="J58" s="34">
        <v>8</v>
      </c>
      <c r="K58" s="30">
        <f t="shared" si="18"/>
        <v>0.5714285714285714</v>
      </c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5" x14ac:dyDescent="0.35">
      <c r="A59" s="43"/>
      <c r="B59" s="29" t="s">
        <v>90</v>
      </c>
      <c r="C59" s="40">
        <v>2</v>
      </c>
      <c r="D59" s="40">
        <v>2</v>
      </c>
      <c r="E59" s="30">
        <f t="shared" si="5"/>
        <v>1</v>
      </c>
      <c r="F59" s="31">
        <v>1</v>
      </c>
      <c r="G59" s="32">
        <v>1</v>
      </c>
      <c r="H59" s="30">
        <f>G59/F59</f>
        <v>1</v>
      </c>
      <c r="I59" s="34">
        <v>0</v>
      </c>
      <c r="J59" s="34">
        <v>0</v>
      </c>
      <c r="K59" s="30" t="s">
        <v>124</v>
      </c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.5" x14ac:dyDescent="0.35">
      <c r="A60" s="43"/>
      <c r="B60" s="29" t="s">
        <v>91</v>
      </c>
      <c r="C60" s="40">
        <v>4</v>
      </c>
      <c r="D60" s="40">
        <v>3</v>
      </c>
      <c r="E60" s="30">
        <f t="shared" si="5"/>
        <v>0.75</v>
      </c>
      <c r="F60" s="31">
        <v>1</v>
      </c>
      <c r="G60" s="32">
        <v>1</v>
      </c>
      <c r="H60" s="30">
        <f>G60/F60</f>
        <v>1</v>
      </c>
      <c r="I60" s="34">
        <v>2</v>
      </c>
      <c r="J60" s="34">
        <v>0</v>
      </c>
      <c r="K60" s="30">
        <f t="shared" si="18"/>
        <v>0</v>
      </c>
      <c r="W60" s="4"/>
      <c r="AD60" s="4"/>
      <c r="AG60" s="4"/>
    </row>
    <row r="61" spans="1:45" ht="15.5" x14ac:dyDescent="0.35">
      <c r="A61" s="43"/>
      <c r="B61" s="29" t="s">
        <v>21</v>
      </c>
      <c r="C61" s="40">
        <v>1</v>
      </c>
      <c r="D61" s="40">
        <v>0</v>
      </c>
      <c r="E61" s="30">
        <f>D61/C61</f>
        <v>0</v>
      </c>
      <c r="F61" s="31">
        <v>1</v>
      </c>
      <c r="G61" s="32">
        <v>0</v>
      </c>
      <c r="H61" s="30">
        <f>G61/F61</f>
        <v>0</v>
      </c>
      <c r="I61" s="34">
        <v>0</v>
      </c>
      <c r="J61" s="34">
        <v>0</v>
      </c>
      <c r="K61" s="30" t="s">
        <v>124</v>
      </c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.5" x14ac:dyDescent="0.35">
      <c r="A62" s="43"/>
      <c r="B62" s="29" t="s">
        <v>93</v>
      </c>
      <c r="C62" s="40">
        <v>14</v>
      </c>
      <c r="D62" s="40">
        <v>10</v>
      </c>
      <c r="E62" s="30">
        <f t="shared" si="5"/>
        <v>0.7142857142857143</v>
      </c>
      <c r="F62" s="31">
        <v>1</v>
      </c>
      <c r="G62" s="32">
        <v>1</v>
      </c>
      <c r="H62" s="30">
        <f t="shared" si="19"/>
        <v>1</v>
      </c>
      <c r="I62" s="34">
        <v>0</v>
      </c>
      <c r="J62" s="34">
        <v>0</v>
      </c>
      <c r="K62" s="30" t="s">
        <v>124</v>
      </c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.5" x14ac:dyDescent="0.35">
      <c r="A63" s="43"/>
      <c r="B63" s="29" t="s">
        <v>94</v>
      </c>
      <c r="C63" s="40">
        <v>21</v>
      </c>
      <c r="D63" s="40">
        <v>12</v>
      </c>
      <c r="E63" s="30">
        <f t="shared" si="5"/>
        <v>0.5714285714285714</v>
      </c>
      <c r="F63" s="31">
        <v>2</v>
      </c>
      <c r="G63" s="32">
        <v>2</v>
      </c>
      <c r="H63" s="30">
        <f t="shared" si="19"/>
        <v>1</v>
      </c>
      <c r="I63" s="34">
        <v>1</v>
      </c>
      <c r="J63" s="34">
        <v>1</v>
      </c>
      <c r="K63" s="30">
        <f t="shared" si="18"/>
        <v>1</v>
      </c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.5" x14ac:dyDescent="0.35">
      <c r="A64" s="43"/>
      <c r="B64" s="29" t="s">
        <v>95</v>
      </c>
      <c r="C64" s="40">
        <v>9</v>
      </c>
      <c r="D64" s="40">
        <v>3</v>
      </c>
      <c r="E64" s="30">
        <f t="shared" si="5"/>
        <v>0.33333333333333331</v>
      </c>
      <c r="F64" s="31">
        <v>3</v>
      </c>
      <c r="G64" s="32">
        <v>2</v>
      </c>
      <c r="H64" s="30">
        <f t="shared" si="19"/>
        <v>0.66666666666666663</v>
      </c>
      <c r="I64" s="34">
        <v>1</v>
      </c>
      <c r="J64" s="34">
        <v>0</v>
      </c>
      <c r="K64" s="30">
        <f t="shared" si="18"/>
        <v>0</v>
      </c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11" ht="15.5" x14ac:dyDescent="0.35">
      <c r="A65" s="87" t="s">
        <v>104</v>
      </c>
      <c r="B65" s="29"/>
      <c r="C65" s="40"/>
      <c r="D65" s="40"/>
      <c r="E65" s="30"/>
      <c r="F65" s="31"/>
      <c r="G65" s="32"/>
      <c r="H65" s="30"/>
      <c r="I65" s="34"/>
      <c r="J65" s="34"/>
      <c r="K65" s="30"/>
    </row>
    <row r="66" spans="1:11" ht="15.5" x14ac:dyDescent="0.35">
      <c r="A66" s="41"/>
      <c r="B66" s="40" t="s">
        <v>145</v>
      </c>
      <c r="C66" s="40">
        <v>0</v>
      </c>
      <c r="D66" s="40">
        <v>0</v>
      </c>
      <c r="E66" s="30" t="s">
        <v>124</v>
      </c>
      <c r="F66" s="31">
        <v>105</v>
      </c>
      <c r="G66" s="32">
        <v>95</v>
      </c>
      <c r="H66" s="30">
        <f>G66/F66</f>
        <v>0.90476190476190477</v>
      </c>
      <c r="I66" s="34">
        <v>103</v>
      </c>
      <c r="J66" s="34">
        <v>81</v>
      </c>
      <c r="K66" s="30">
        <f>J66/I66</f>
        <v>0.78640776699029125</v>
      </c>
    </row>
    <row r="67" spans="1:11" ht="15.5" x14ac:dyDescent="0.35">
      <c r="A67" s="43"/>
      <c r="B67" s="29" t="s">
        <v>21</v>
      </c>
      <c r="C67" s="40">
        <v>0</v>
      </c>
      <c r="D67" s="40">
        <v>0</v>
      </c>
      <c r="E67" s="30" t="s">
        <v>124</v>
      </c>
      <c r="F67" s="31">
        <v>105</v>
      </c>
      <c r="G67" s="32">
        <v>95</v>
      </c>
      <c r="H67" s="30">
        <f t="shared" si="19"/>
        <v>0.90476190476190477</v>
      </c>
      <c r="I67" s="34">
        <v>103</v>
      </c>
      <c r="J67" s="34">
        <v>81</v>
      </c>
      <c r="K67" s="30">
        <f t="shared" si="18"/>
        <v>0.78640776699029125</v>
      </c>
    </row>
    <row r="68" spans="1:11" ht="15.5" x14ac:dyDescent="0.35">
      <c r="A68" s="87" t="s">
        <v>105</v>
      </c>
      <c r="B68" s="29"/>
      <c r="C68" s="40"/>
      <c r="D68" s="40"/>
      <c r="E68" s="30"/>
      <c r="F68" s="31"/>
      <c r="G68" s="32"/>
      <c r="H68" s="30"/>
      <c r="I68" s="34"/>
      <c r="J68" s="34"/>
      <c r="K68" s="30"/>
    </row>
    <row r="69" spans="1:11" ht="15.5" x14ac:dyDescent="0.35">
      <c r="A69" s="41"/>
      <c r="B69" s="40" t="s">
        <v>145</v>
      </c>
      <c r="C69" s="40">
        <v>428</v>
      </c>
      <c r="D69" s="40">
        <v>227</v>
      </c>
      <c r="E69" s="30">
        <f>D69/C69</f>
        <v>0.53037383177570097</v>
      </c>
      <c r="F69" s="31">
        <v>51</v>
      </c>
      <c r="G69" s="32">
        <v>39</v>
      </c>
      <c r="H69" s="30">
        <f>G69/F69</f>
        <v>0.76470588235294112</v>
      </c>
      <c r="I69" s="34">
        <v>51</v>
      </c>
      <c r="J69" s="34">
        <v>34</v>
      </c>
      <c r="K69" s="30">
        <f>J69/I69</f>
        <v>0.66666666666666663</v>
      </c>
    </row>
    <row r="70" spans="1:11" ht="15.5" x14ac:dyDescent="0.35">
      <c r="A70" s="43"/>
      <c r="B70" s="29" t="s">
        <v>100</v>
      </c>
      <c r="C70" s="40">
        <v>44</v>
      </c>
      <c r="D70" s="40">
        <v>17</v>
      </c>
      <c r="E70" s="30">
        <f t="shared" si="5"/>
        <v>0.38636363636363635</v>
      </c>
      <c r="F70" s="31">
        <v>2</v>
      </c>
      <c r="G70" s="32">
        <v>2</v>
      </c>
      <c r="H70" s="30">
        <f>G70/F70</f>
        <v>1</v>
      </c>
      <c r="I70" s="34">
        <v>10</v>
      </c>
      <c r="J70" s="34">
        <v>6</v>
      </c>
      <c r="K70" s="30">
        <f t="shared" si="18"/>
        <v>0.6</v>
      </c>
    </row>
    <row r="71" spans="1:11" ht="15.5" x14ac:dyDescent="0.35">
      <c r="A71" s="43"/>
      <c r="B71" s="29" t="s">
        <v>89</v>
      </c>
      <c r="C71" s="40">
        <v>320</v>
      </c>
      <c r="D71" s="40">
        <v>183</v>
      </c>
      <c r="E71" s="30">
        <f t="shared" si="5"/>
        <v>0.57187500000000002</v>
      </c>
      <c r="F71" s="31">
        <v>45</v>
      </c>
      <c r="G71" s="32">
        <v>36</v>
      </c>
      <c r="H71" s="30">
        <f t="shared" si="19"/>
        <v>0.8</v>
      </c>
      <c r="I71" s="34">
        <v>25</v>
      </c>
      <c r="J71" s="34">
        <v>17</v>
      </c>
      <c r="K71" s="30">
        <f t="shared" si="18"/>
        <v>0.68</v>
      </c>
    </row>
    <row r="72" spans="1:11" ht="15.5" x14ac:dyDescent="0.35">
      <c r="A72" s="43"/>
      <c r="B72" s="29" t="s">
        <v>94</v>
      </c>
      <c r="C72" s="40">
        <v>25</v>
      </c>
      <c r="D72" s="40">
        <v>11</v>
      </c>
      <c r="E72" s="30">
        <f t="shared" si="5"/>
        <v>0.44</v>
      </c>
      <c r="F72" s="31">
        <v>0</v>
      </c>
      <c r="G72" s="32">
        <v>0</v>
      </c>
      <c r="H72" s="30" t="s">
        <v>124</v>
      </c>
      <c r="I72" s="34">
        <v>1</v>
      </c>
      <c r="J72" s="34">
        <v>1</v>
      </c>
      <c r="K72" s="30">
        <f t="shared" si="18"/>
        <v>1</v>
      </c>
    </row>
    <row r="73" spans="1:11" ht="15.5" x14ac:dyDescent="0.35">
      <c r="A73" s="43"/>
      <c r="B73" s="29" t="s">
        <v>95</v>
      </c>
      <c r="C73" s="40">
        <v>25</v>
      </c>
      <c r="D73" s="40">
        <v>7</v>
      </c>
      <c r="E73" s="30">
        <f t="shared" si="5"/>
        <v>0.28000000000000003</v>
      </c>
      <c r="F73" s="31">
        <v>4</v>
      </c>
      <c r="G73" s="32">
        <v>1</v>
      </c>
      <c r="H73" s="30">
        <f t="shared" si="19"/>
        <v>0.25</v>
      </c>
      <c r="I73" s="34">
        <v>14</v>
      </c>
      <c r="J73" s="34">
        <v>9</v>
      </c>
      <c r="K73" s="30">
        <f t="shared" si="18"/>
        <v>0.6428571428571429</v>
      </c>
    </row>
    <row r="74" spans="1:11" ht="15.5" x14ac:dyDescent="0.35">
      <c r="A74" s="43"/>
      <c r="B74" s="29" t="s">
        <v>102</v>
      </c>
      <c r="C74" s="40">
        <v>14</v>
      </c>
      <c r="D74" s="40">
        <v>9</v>
      </c>
      <c r="E74" s="30">
        <f t="shared" si="5"/>
        <v>0.6428571428571429</v>
      </c>
      <c r="F74" s="31">
        <v>0</v>
      </c>
      <c r="G74" s="32">
        <v>0</v>
      </c>
      <c r="H74" s="30" t="s">
        <v>124</v>
      </c>
      <c r="I74" s="34">
        <v>1</v>
      </c>
      <c r="J74" s="34">
        <v>1</v>
      </c>
      <c r="K74" s="30">
        <f t="shared" si="18"/>
        <v>1</v>
      </c>
    </row>
    <row r="75" spans="1:11" ht="15.5" x14ac:dyDescent="0.35">
      <c r="A75" s="51" t="s">
        <v>143</v>
      </c>
      <c r="B75" s="29"/>
      <c r="C75" s="40"/>
      <c r="D75" s="40"/>
      <c r="E75" s="30"/>
      <c r="F75" s="31"/>
      <c r="G75" s="32"/>
      <c r="H75" s="30"/>
      <c r="I75" s="34"/>
      <c r="J75" s="34"/>
      <c r="K75" s="30"/>
    </row>
    <row r="76" spans="1:11" ht="15.5" x14ac:dyDescent="0.35">
      <c r="A76" s="41"/>
      <c r="B76" s="40" t="s">
        <v>145</v>
      </c>
      <c r="C76" s="40">
        <v>8</v>
      </c>
      <c r="D76" s="40">
        <v>4</v>
      </c>
      <c r="E76" s="30">
        <f>D76/C76</f>
        <v>0.5</v>
      </c>
      <c r="F76" s="31">
        <v>3</v>
      </c>
      <c r="G76" s="32">
        <v>3</v>
      </c>
      <c r="H76" s="30">
        <f>G76/F76</f>
        <v>1</v>
      </c>
      <c r="I76" s="34">
        <v>4</v>
      </c>
      <c r="J76" s="34">
        <v>4</v>
      </c>
      <c r="K76" s="30">
        <f>J76/I76</f>
        <v>1</v>
      </c>
    </row>
    <row r="77" spans="1:11" ht="15.5" x14ac:dyDescent="0.35">
      <c r="A77" s="43"/>
      <c r="B77" s="29" t="s">
        <v>100</v>
      </c>
      <c r="C77" s="40">
        <v>8</v>
      </c>
      <c r="D77" s="40">
        <v>4</v>
      </c>
      <c r="E77" s="30">
        <f t="shared" ref="E77:E80" si="20">D77/C77</f>
        <v>0.5</v>
      </c>
      <c r="F77" s="31">
        <v>3</v>
      </c>
      <c r="G77" s="32">
        <v>3</v>
      </c>
      <c r="H77" s="30">
        <f t="shared" ref="H77:H86" si="21">G77/F77</f>
        <v>1</v>
      </c>
      <c r="I77" s="34">
        <v>4</v>
      </c>
      <c r="J77" s="34">
        <v>4</v>
      </c>
      <c r="K77" s="30">
        <f>J77/I77</f>
        <v>1</v>
      </c>
    </row>
    <row r="78" spans="1:11" ht="15.5" x14ac:dyDescent="0.35">
      <c r="A78" s="51" t="s">
        <v>106</v>
      </c>
      <c r="B78" s="29"/>
      <c r="C78" s="40"/>
      <c r="D78" s="40"/>
      <c r="E78" s="30"/>
      <c r="F78" s="31"/>
      <c r="G78" s="32"/>
      <c r="H78" s="30"/>
      <c r="I78" s="34"/>
      <c r="J78" s="34"/>
      <c r="K78" s="30"/>
    </row>
    <row r="79" spans="1:11" ht="15.5" x14ac:dyDescent="0.35">
      <c r="A79" s="41"/>
      <c r="B79" s="40" t="s">
        <v>145</v>
      </c>
      <c r="C79" s="40">
        <v>156</v>
      </c>
      <c r="D79" s="40">
        <v>114</v>
      </c>
      <c r="E79" s="30">
        <f>D79/C79</f>
        <v>0.73076923076923073</v>
      </c>
      <c r="F79" s="31">
        <v>0</v>
      </c>
      <c r="G79" s="32">
        <v>0</v>
      </c>
      <c r="H79" s="30" t="s">
        <v>124</v>
      </c>
      <c r="I79" s="34">
        <v>0</v>
      </c>
      <c r="J79" s="34">
        <v>0</v>
      </c>
      <c r="K79" s="30" t="s">
        <v>124</v>
      </c>
    </row>
    <row r="80" spans="1:11" ht="15.5" x14ac:dyDescent="0.35">
      <c r="A80" s="43"/>
      <c r="B80" s="29" t="s">
        <v>21</v>
      </c>
      <c r="C80" s="40">
        <v>156</v>
      </c>
      <c r="D80" s="40">
        <v>114</v>
      </c>
      <c r="E80" s="30">
        <f t="shared" si="20"/>
        <v>0.73076923076923073</v>
      </c>
      <c r="F80" s="31">
        <v>0</v>
      </c>
      <c r="G80" s="32">
        <v>0</v>
      </c>
      <c r="H80" s="30" t="s">
        <v>124</v>
      </c>
      <c r="I80" s="34">
        <v>0</v>
      </c>
      <c r="J80" s="34">
        <v>0</v>
      </c>
      <c r="K80" s="30" t="s">
        <v>124</v>
      </c>
    </row>
    <row r="81" spans="1:11" ht="15.5" x14ac:dyDescent="0.35">
      <c r="A81" s="51" t="s">
        <v>107</v>
      </c>
      <c r="B81" s="29"/>
      <c r="C81" s="40"/>
      <c r="D81" s="40"/>
      <c r="E81" s="30"/>
      <c r="F81" s="31"/>
      <c r="G81" s="32"/>
      <c r="H81" s="30"/>
      <c r="I81" s="34"/>
      <c r="J81" s="34"/>
      <c r="K81" s="30"/>
    </row>
    <row r="82" spans="1:11" ht="15.5" x14ac:dyDescent="0.35">
      <c r="A82" s="43"/>
      <c r="B82" s="40" t="s">
        <v>145</v>
      </c>
      <c r="C82" s="40">
        <v>0</v>
      </c>
      <c r="D82" s="40">
        <v>0</v>
      </c>
      <c r="E82" s="30" t="s">
        <v>124</v>
      </c>
      <c r="F82" s="31">
        <v>28</v>
      </c>
      <c r="G82" s="32">
        <v>22</v>
      </c>
      <c r="H82" s="30">
        <f>G82/F82</f>
        <v>0.7857142857142857</v>
      </c>
      <c r="I82" s="34">
        <v>71</v>
      </c>
      <c r="J82" s="34">
        <v>51</v>
      </c>
      <c r="K82" s="30">
        <f>J82/I82</f>
        <v>0.71830985915492962</v>
      </c>
    </row>
    <row r="83" spans="1:11" ht="15.5" x14ac:dyDescent="0.35">
      <c r="A83" s="43"/>
      <c r="B83" s="29" t="s">
        <v>21</v>
      </c>
      <c r="C83" s="40">
        <v>0</v>
      </c>
      <c r="D83" s="40">
        <v>0</v>
      </c>
      <c r="E83" s="30" t="s">
        <v>124</v>
      </c>
      <c r="F83" s="31">
        <v>28</v>
      </c>
      <c r="G83" s="32">
        <v>22</v>
      </c>
      <c r="H83" s="30">
        <f t="shared" si="21"/>
        <v>0.7857142857142857</v>
      </c>
      <c r="I83" s="34">
        <v>71</v>
      </c>
      <c r="J83" s="34">
        <v>51</v>
      </c>
      <c r="K83" s="30">
        <f>J83/I83</f>
        <v>0.71830985915492962</v>
      </c>
    </row>
    <row r="84" spans="1:11" ht="15.5" x14ac:dyDescent="0.35">
      <c r="A84" s="51" t="s">
        <v>108</v>
      </c>
      <c r="B84" s="29"/>
      <c r="C84" s="40"/>
      <c r="D84" s="40"/>
      <c r="E84" s="30"/>
      <c r="F84" s="31"/>
      <c r="G84" s="32"/>
      <c r="H84" s="30"/>
      <c r="I84" s="34"/>
      <c r="J84" s="34"/>
      <c r="K84" s="30"/>
    </row>
    <row r="85" spans="1:11" ht="15.5" x14ac:dyDescent="0.35">
      <c r="A85" s="52"/>
      <c r="B85" s="55" t="s">
        <v>145</v>
      </c>
      <c r="C85" s="55">
        <v>0</v>
      </c>
      <c r="D85" s="55">
        <v>0</v>
      </c>
      <c r="E85" s="57" t="s">
        <v>124</v>
      </c>
      <c r="F85" s="109">
        <v>53</v>
      </c>
      <c r="G85" s="110">
        <v>32</v>
      </c>
      <c r="H85" s="57">
        <f>G85/F85</f>
        <v>0.60377358490566035</v>
      </c>
      <c r="I85" s="108">
        <v>222</v>
      </c>
      <c r="J85" s="108">
        <v>144</v>
      </c>
      <c r="K85" s="57">
        <f>J85/I85</f>
        <v>0.64864864864864868</v>
      </c>
    </row>
    <row r="86" spans="1:11" ht="15.5" x14ac:dyDescent="0.35">
      <c r="A86" s="42"/>
      <c r="B86" s="29" t="s">
        <v>21</v>
      </c>
      <c r="C86" s="40">
        <v>0</v>
      </c>
      <c r="D86" s="40">
        <v>0</v>
      </c>
      <c r="E86" s="30" t="s">
        <v>124</v>
      </c>
      <c r="F86" s="31">
        <v>53</v>
      </c>
      <c r="G86" s="32">
        <v>32</v>
      </c>
      <c r="H86" s="30">
        <f t="shared" si="21"/>
        <v>0.60377358490566035</v>
      </c>
      <c r="I86" s="34">
        <v>222</v>
      </c>
      <c r="J86" s="34">
        <v>144</v>
      </c>
      <c r="K86" s="30">
        <f>J86/I86</f>
        <v>0.64864864864864868</v>
      </c>
    </row>
    <row r="109" spans="1:1" x14ac:dyDescent="0.35">
      <c r="A109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3"/>
  <sheetViews>
    <sheetView zoomScale="80" zoomScaleNormal="80" workbookViewId="0"/>
  </sheetViews>
  <sheetFormatPr defaultRowHeight="14.5" x14ac:dyDescent="0.35"/>
  <cols>
    <col min="1" max="1" width="49" customWidth="1"/>
    <col min="2" max="2" width="23.1796875" customWidth="1"/>
    <col min="3" max="3" width="16.54296875" customWidth="1"/>
    <col min="4" max="4" width="24.08984375" style="4" customWidth="1"/>
    <col min="5" max="5" width="20.08984375" style="4" customWidth="1"/>
    <col min="6" max="6" width="16.08984375" style="4" customWidth="1"/>
    <col min="7" max="7" width="27.08984375" style="9" customWidth="1"/>
    <col min="8" max="8" width="19.7265625" style="4" customWidth="1"/>
    <col min="9" max="9" width="16.26953125" style="4" customWidth="1"/>
    <col min="10" max="10" width="27.1796875" style="9" customWidth="1"/>
    <col min="12" max="12" width="33.269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11" t="s">
        <v>154</v>
      </c>
      <c r="B1" s="14"/>
      <c r="C1" s="14"/>
      <c r="D1" s="14"/>
      <c r="E1" s="14"/>
      <c r="F1" s="14"/>
      <c r="G1" s="14"/>
      <c r="H1" s="14"/>
      <c r="I1" s="14"/>
      <c r="J1" s="14"/>
      <c r="K1" s="2"/>
      <c r="L1" s="11" t="s">
        <v>153</v>
      </c>
      <c r="M1" s="101"/>
      <c r="N1" s="101"/>
      <c r="O1" s="101"/>
      <c r="P1" s="101"/>
      <c r="Q1" s="101"/>
      <c r="R1" s="101"/>
      <c r="S1" s="101"/>
      <c r="T1" s="101"/>
      <c r="U1" s="101"/>
    </row>
    <row r="2" spans="1:21" s="4" customFormat="1" ht="18" thickTop="1" thickBot="1" x14ac:dyDescent="0.4">
      <c r="A2" s="15"/>
      <c r="B2" s="23" t="s">
        <v>125</v>
      </c>
      <c r="C2" s="23"/>
      <c r="D2" s="23"/>
      <c r="E2" s="23" t="s">
        <v>128</v>
      </c>
      <c r="F2" s="23"/>
      <c r="G2" s="23"/>
      <c r="H2" s="23" t="s">
        <v>127</v>
      </c>
      <c r="I2" s="23"/>
      <c r="J2" s="23"/>
      <c r="K2" s="2"/>
      <c r="L2" s="10"/>
      <c r="M2" s="102" t="s">
        <v>125</v>
      </c>
      <c r="N2" s="103"/>
      <c r="O2" s="104"/>
      <c r="P2" s="102" t="s">
        <v>128</v>
      </c>
      <c r="Q2" s="103"/>
      <c r="R2" s="104"/>
      <c r="S2" s="102" t="s">
        <v>127</v>
      </c>
      <c r="T2" s="103"/>
      <c r="U2" s="104"/>
    </row>
    <row r="3" spans="1:21" ht="86" thickTop="1" thickBot="1" x14ac:dyDescent="0.45">
      <c r="A3" s="24" t="s">
        <v>136</v>
      </c>
      <c r="B3" s="20" t="s">
        <v>147</v>
      </c>
      <c r="C3" s="20" t="s">
        <v>148</v>
      </c>
      <c r="D3" s="20" t="s">
        <v>146</v>
      </c>
      <c r="E3" s="20" t="s">
        <v>130</v>
      </c>
      <c r="F3" s="21" t="s">
        <v>131</v>
      </c>
      <c r="G3" s="22" t="s">
        <v>132</v>
      </c>
      <c r="H3" s="20" t="s">
        <v>135</v>
      </c>
      <c r="I3" s="20" t="s">
        <v>134</v>
      </c>
      <c r="J3" s="22" t="s">
        <v>133</v>
      </c>
      <c r="K3" s="4"/>
      <c r="L3" s="25" t="s">
        <v>137</v>
      </c>
      <c r="M3" s="70" t="s">
        <v>147</v>
      </c>
      <c r="N3" s="71" t="s">
        <v>148</v>
      </c>
      <c r="O3" s="72" t="s">
        <v>146</v>
      </c>
      <c r="P3" s="70" t="s">
        <v>130</v>
      </c>
      <c r="Q3" s="73" t="s">
        <v>131</v>
      </c>
      <c r="R3" s="74" t="s">
        <v>132</v>
      </c>
      <c r="S3" s="70" t="s">
        <v>135</v>
      </c>
      <c r="T3" s="71" t="s">
        <v>134</v>
      </c>
      <c r="U3" s="74" t="s">
        <v>133</v>
      </c>
    </row>
    <row r="4" spans="1:21" ht="15.5" x14ac:dyDescent="0.35">
      <c r="A4" s="88" t="s">
        <v>28</v>
      </c>
      <c r="B4" s="89"/>
      <c r="C4" s="89"/>
      <c r="D4" s="89"/>
      <c r="E4" s="90"/>
      <c r="F4" s="90"/>
      <c r="G4" s="91"/>
      <c r="H4" s="90"/>
      <c r="I4" s="90"/>
      <c r="J4" s="92"/>
      <c r="K4" s="4"/>
      <c r="L4" s="28" t="s">
        <v>33</v>
      </c>
      <c r="M4" s="105"/>
      <c r="N4" s="105"/>
      <c r="O4" s="106"/>
      <c r="P4" s="105"/>
      <c r="Q4" s="105"/>
      <c r="R4" s="105"/>
      <c r="S4" s="105"/>
      <c r="T4" s="105"/>
      <c r="U4" s="107"/>
    </row>
    <row r="5" spans="1:21" s="4" customFormat="1" ht="15.5" x14ac:dyDescent="0.35">
      <c r="A5" s="93">
        <v>26</v>
      </c>
      <c r="B5" s="29">
        <v>31</v>
      </c>
      <c r="C5" s="29">
        <v>23</v>
      </c>
      <c r="D5" s="33">
        <f t="shared" ref="D5:D28" si="0">C5/B5</f>
        <v>0.74193548387096775</v>
      </c>
      <c r="E5" s="34">
        <v>0</v>
      </c>
      <c r="F5" s="34">
        <v>0</v>
      </c>
      <c r="G5" s="38" t="s">
        <v>124</v>
      </c>
      <c r="H5" s="34">
        <v>0</v>
      </c>
      <c r="I5" s="34">
        <v>0</v>
      </c>
      <c r="J5" s="38" t="s">
        <v>124</v>
      </c>
      <c r="L5" s="98" t="s">
        <v>34</v>
      </c>
      <c r="M5" s="29">
        <v>21</v>
      </c>
      <c r="N5" s="29">
        <v>12</v>
      </c>
      <c r="O5" s="33">
        <f t="shared" ref="O5:O34" si="1">N5/M5</f>
        <v>0.5714285714285714</v>
      </c>
      <c r="P5" s="29">
        <v>12</v>
      </c>
      <c r="Q5" s="29">
        <v>8</v>
      </c>
      <c r="R5" s="33">
        <f>Q5/P5</f>
        <v>0.66666666666666663</v>
      </c>
      <c r="S5" s="29">
        <v>3</v>
      </c>
      <c r="T5" s="29">
        <v>3</v>
      </c>
      <c r="U5" s="33">
        <f>T5/S5</f>
        <v>1</v>
      </c>
    </row>
    <row r="6" spans="1:21" s="4" customFormat="1" ht="15.5" x14ac:dyDescent="0.35">
      <c r="A6" s="93">
        <v>25</v>
      </c>
      <c r="B6" s="29">
        <v>212</v>
      </c>
      <c r="C6" s="29">
        <v>163</v>
      </c>
      <c r="D6" s="33">
        <f t="shared" si="0"/>
        <v>0.76886792452830188</v>
      </c>
      <c r="E6" s="34">
        <v>0</v>
      </c>
      <c r="F6" s="34">
        <v>0</v>
      </c>
      <c r="G6" s="38" t="s">
        <v>124</v>
      </c>
      <c r="H6" s="34">
        <v>0</v>
      </c>
      <c r="I6" s="34">
        <v>0</v>
      </c>
      <c r="J6" s="38" t="s">
        <v>124</v>
      </c>
      <c r="L6" s="98" t="s">
        <v>35</v>
      </c>
      <c r="M6" s="29">
        <v>39</v>
      </c>
      <c r="N6" s="29">
        <v>23</v>
      </c>
      <c r="O6" s="33">
        <f t="shared" si="1"/>
        <v>0.58974358974358976</v>
      </c>
      <c r="P6" s="29">
        <v>11</v>
      </c>
      <c r="Q6" s="29">
        <v>10</v>
      </c>
      <c r="R6" s="33">
        <f t="shared" ref="R6:R45" si="2">Q6/P6</f>
        <v>0.90909090909090906</v>
      </c>
      <c r="S6" s="29">
        <v>9</v>
      </c>
      <c r="T6" s="29">
        <v>6</v>
      </c>
      <c r="U6" s="33">
        <f t="shared" ref="U6:U59" si="3">T6/S6</f>
        <v>0.66666666666666663</v>
      </c>
    </row>
    <row r="7" spans="1:21" ht="15.5" x14ac:dyDescent="0.35">
      <c r="A7" s="93">
        <v>24</v>
      </c>
      <c r="B7" s="29">
        <v>58</v>
      </c>
      <c r="C7" s="29">
        <v>41</v>
      </c>
      <c r="D7" s="33">
        <f t="shared" si="0"/>
        <v>0.7068965517241379</v>
      </c>
      <c r="E7" s="34">
        <v>5</v>
      </c>
      <c r="F7" s="34">
        <v>3</v>
      </c>
      <c r="G7" s="30">
        <f t="shared" ref="G7:G21" si="4">F7/E7</f>
        <v>0.6</v>
      </c>
      <c r="H7" s="34">
        <v>4</v>
      </c>
      <c r="I7" s="34">
        <v>3</v>
      </c>
      <c r="J7" s="30">
        <f t="shared" ref="J7:J25" si="5">I7/H7</f>
        <v>0.75</v>
      </c>
      <c r="K7" s="4"/>
      <c r="L7" s="98" t="s">
        <v>36</v>
      </c>
      <c r="M7" s="29">
        <v>88</v>
      </c>
      <c r="N7" s="29">
        <v>36</v>
      </c>
      <c r="O7" s="33">
        <f t="shared" si="1"/>
        <v>0.40909090909090912</v>
      </c>
      <c r="P7" s="29">
        <v>11</v>
      </c>
      <c r="Q7" s="29">
        <v>8</v>
      </c>
      <c r="R7" s="33">
        <f t="shared" si="2"/>
        <v>0.72727272727272729</v>
      </c>
      <c r="S7" s="29">
        <v>12</v>
      </c>
      <c r="T7" s="29">
        <v>8</v>
      </c>
      <c r="U7" s="33">
        <f t="shared" si="3"/>
        <v>0.66666666666666663</v>
      </c>
    </row>
    <row r="8" spans="1:21" ht="15.5" x14ac:dyDescent="0.35">
      <c r="A8" s="93">
        <v>23</v>
      </c>
      <c r="B8" s="29">
        <v>135</v>
      </c>
      <c r="C8" s="29">
        <v>108</v>
      </c>
      <c r="D8" s="33">
        <f t="shared" si="0"/>
        <v>0.8</v>
      </c>
      <c r="E8" s="34">
        <v>49</v>
      </c>
      <c r="F8" s="34">
        <v>35</v>
      </c>
      <c r="G8" s="30">
        <f t="shared" si="4"/>
        <v>0.7142857142857143</v>
      </c>
      <c r="H8" s="34">
        <v>25</v>
      </c>
      <c r="I8" s="34">
        <v>15</v>
      </c>
      <c r="J8" s="30">
        <f t="shared" si="5"/>
        <v>0.6</v>
      </c>
      <c r="K8" s="4"/>
      <c r="L8" s="98" t="s">
        <v>37</v>
      </c>
      <c r="M8" s="29">
        <v>197</v>
      </c>
      <c r="N8" s="29">
        <v>131</v>
      </c>
      <c r="O8" s="33">
        <f t="shared" si="1"/>
        <v>0.6649746192893401</v>
      </c>
      <c r="P8" s="29">
        <v>32</v>
      </c>
      <c r="Q8" s="29">
        <v>26</v>
      </c>
      <c r="R8" s="33">
        <f t="shared" si="2"/>
        <v>0.8125</v>
      </c>
      <c r="S8" s="29">
        <v>32</v>
      </c>
      <c r="T8" s="29">
        <v>25</v>
      </c>
      <c r="U8" s="33">
        <f t="shared" si="3"/>
        <v>0.78125</v>
      </c>
    </row>
    <row r="9" spans="1:21" ht="15.5" x14ac:dyDescent="0.35">
      <c r="A9" s="93">
        <v>22</v>
      </c>
      <c r="B9" s="29">
        <v>183</v>
      </c>
      <c r="C9" s="29">
        <v>138</v>
      </c>
      <c r="D9" s="33">
        <f t="shared" si="0"/>
        <v>0.75409836065573765</v>
      </c>
      <c r="E9" s="34">
        <v>71</v>
      </c>
      <c r="F9" s="34">
        <v>60</v>
      </c>
      <c r="G9" s="30">
        <f t="shared" si="4"/>
        <v>0.84507042253521125</v>
      </c>
      <c r="H9" s="34">
        <v>88</v>
      </c>
      <c r="I9" s="34">
        <v>66</v>
      </c>
      <c r="J9" s="30">
        <f t="shared" si="5"/>
        <v>0.75</v>
      </c>
      <c r="K9" s="4"/>
      <c r="L9" s="98" t="s">
        <v>38</v>
      </c>
      <c r="M9" s="29">
        <v>431</v>
      </c>
      <c r="N9" s="40">
        <v>242</v>
      </c>
      <c r="O9" s="33">
        <f t="shared" si="1"/>
        <v>0.56148491879350348</v>
      </c>
      <c r="P9" s="29">
        <v>24</v>
      </c>
      <c r="Q9" s="29">
        <v>20</v>
      </c>
      <c r="R9" s="33">
        <f t="shared" si="2"/>
        <v>0.83333333333333337</v>
      </c>
      <c r="S9" s="29">
        <v>31</v>
      </c>
      <c r="T9" s="29">
        <v>21</v>
      </c>
      <c r="U9" s="33">
        <f t="shared" si="3"/>
        <v>0.67741935483870963</v>
      </c>
    </row>
    <row r="10" spans="1:21" ht="15.5" x14ac:dyDescent="0.35">
      <c r="A10" s="93">
        <v>21</v>
      </c>
      <c r="B10" s="29">
        <v>550</v>
      </c>
      <c r="C10" s="29">
        <v>405</v>
      </c>
      <c r="D10" s="33">
        <f t="shared" si="0"/>
        <v>0.73636363636363633</v>
      </c>
      <c r="E10" s="34">
        <v>129</v>
      </c>
      <c r="F10" s="34">
        <v>103</v>
      </c>
      <c r="G10" s="30">
        <f t="shared" si="4"/>
        <v>0.79844961240310075</v>
      </c>
      <c r="H10" s="34">
        <v>114</v>
      </c>
      <c r="I10" s="34">
        <v>77</v>
      </c>
      <c r="J10" s="30">
        <f t="shared" si="5"/>
        <v>0.67543859649122806</v>
      </c>
      <c r="K10" s="4"/>
      <c r="L10" s="98" t="s">
        <v>39</v>
      </c>
      <c r="M10" s="29">
        <v>97</v>
      </c>
      <c r="N10" s="29">
        <v>49</v>
      </c>
      <c r="O10" s="33">
        <f t="shared" si="1"/>
        <v>0.50515463917525771</v>
      </c>
      <c r="P10" s="29">
        <v>15</v>
      </c>
      <c r="Q10" s="29">
        <v>9</v>
      </c>
      <c r="R10" s="33">
        <f t="shared" si="2"/>
        <v>0.6</v>
      </c>
      <c r="S10" s="29">
        <v>20</v>
      </c>
      <c r="T10" s="29">
        <v>11</v>
      </c>
      <c r="U10" s="33">
        <f t="shared" si="3"/>
        <v>0.55000000000000004</v>
      </c>
    </row>
    <row r="11" spans="1:21" ht="15.5" x14ac:dyDescent="0.35">
      <c r="A11" s="93">
        <v>20</v>
      </c>
      <c r="B11" s="29">
        <v>385</v>
      </c>
      <c r="C11" s="29">
        <v>291</v>
      </c>
      <c r="D11" s="33">
        <f t="shared" si="0"/>
        <v>0.75584415584415587</v>
      </c>
      <c r="E11" s="34">
        <v>104</v>
      </c>
      <c r="F11" s="34">
        <v>77</v>
      </c>
      <c r="G11" s="30">
        <f t="shared" si="4"/>
        <v>0.74038461538461542</v>
      </c>
      <c r="H11" s="34">
        <v>90</v>
      </c>
      <c r="I11" s="34">
        <v>61</v>
      </c>
      <c r="J11" s="30">
        <f t="shared" si="5"/>
        <v>0.67777777777777781</v>
      </c>
      <c r="K11" s="4"/>
      <c r="L11" s="98" t="s">
        <v>40</v>
      </c>
      <c r="M11" s="29">
        <v>172</v>
      </c>
      <c r="N11" s="29">
        <v>96</v>
      </c>
      <c r="O11" s="33">
        <f t="shared" si="1"/>
        <v>0.55813953488372092</v>
      </c>
      <c r="P11" s="29">
        <v>10</v>
      </c>
      <c r="Q11" s="29">
        <v>7</v>
      </c>
      <c r="R11" s="33">
        <f t="shared" si="2"/>
        <v>0.7</v>
      </c>
      <c r="S11" s="29">
        <v>44</v>
      </c>
      <c r="T11" s="29">
        <v>33</v>
      </c>
      <c r="U11" s="33">
        <f t="shared" si="3"/>
        <v>0.75</v>
      </c>
    </row>
    <row r="12" spans="1:21" ht="15.5" x14ac:dyDescent="0.35">
      <c r="A12" s="93">
        <v>19</v>
      </c>
      <c r="B12" s="29">
        <v>686</v>
      </c>
      <c r="C12" s="29">
        <v>537</v>
      </c>
      <c r="D12" s="33">
        <f t="shared" si="0"/>
        <v>0.78279883381924198</v>
      </c>
      <c r="E12" s="34">
        <v>72</v>
      </c>
      <c r="F12" s="34">
        <v>55</v>
      </c>
      <c r="G12" s="30">
        <f t="shared" si="4"/>
        <v>0.76388888888888884</v>
      </c>
      <c r="H12" s="34">
        <v>149</v>
      </c>
      <c r="I12" s="34">
        <v>109</v>
      </c>
      <c r="J12" s="30">
        <f t="shared" si="5"/>
        <v>0.73154362416107388</v>
      </c>
      <c r="K12" s="4"/>
      <c r="L12" s="98" t="s">
        <v>41</v>
      </c>
      <c r="M12" s="29">
        <v>32</v>
      </c>
      <c r="N12" s="29">
        <v>24</v>
      </c>
      <c r="O12" s="33">
        <f t="shared" si="1"/>
        <v>0.75</v>
      </c>
      <c r="P12" s="34">
        <v>0</v>
      </c>
      <c r="Q12" s="34">
        <v>0</v>
      </c>
      <c r="R12" s="30" t="s">
        <v>124</v>
      </c>
      <c r="S12" s="29">
        <v>8</v>
      </c>
      <c r="T12" s="29">
        <v>7</v>
      </c>
      <c r="U12" s="33">
        <f t="shared" si="3"/>
        <v>0.875</v>
      </c>
    </row>
    <row r="13" spans="1:21" ht="15.5" x14ac:dyDescent="0.35">
      <c r="A13" s="93">
        <v>18</v>
      </c>
      <c r="B13" s="29">
        <v>525</v>
      </c>
      <c r="C13" s="29">
        <v>391</v>
      </c>
      <c r="D13" s="33">
        <f t="shared" si="0"/>
        <v>0.74476190476190474</v>
      </c>
      <c r="E13" s="34">
        <v>119</v>
      </c>
      <c r="F13" s="34">
        <v>89</v>
      </c>
      <c r="G13" s="30">
        <f t="shared" si="4"/>
        <v>0.74789915966386555</v>
      </c>
      <c r="H13" s="34">
        <v>98</v>
      </c>
      <c r="I13" s="34">
        <v>69</v>
      </c>
      <c r="J13" s="30">
        <f t="shared" si="5"/>
        <v>0.70408163265306123</v>
      </c>
      <c r="K13" s="4"/>
      <c r="L13" s="98" t="s">
        <v>42</v>
      </c>
      <c r="M13" s="29">
        <v>11</v>
      </c>
      <c r="N13" s="29">
        <v>6</v>
      </c>
      <c r="O13" s="33">
        <f t="shared" si="1"/>
        <v>0.54545454545454541</v>
      </c>
      <c r="P13" s="29">
        <v>4</v>
      </c>
      <c r="Q13" s="29">
        <v>3</v>
      </c>
      <c r="R13" s="33">
        <f t="shared" si="2"/>
        <v>0.75</v>
      </c>
      <c r="S13" s="29">
        <v>4</v>
      </c>
      <c r="T13" s="29">
        <v>2</v>
      </c>
      <c r="U13" s="33">
        <f t="shared" si="3"/>
        <v>0.5</v>
      </c>
    </row>
    <row r="14" spans="1:21" ht="15.5" x14ac:dyDescent="0.35">
      <c r="A14" s="93">
        <v>17</v>
      </c>
      <c r="B14" s="29">
        <v>528</v>
      </c>
      <c r="C14" s="29">
        <v>388</v>
      </c>
      <c r="D14" s="33">
        <f t="shared" si="0"/>
        <v>0.73484848484848486</v>
      </c>
      <c r="E14" s="34">
        <v>85</v>
      </c>
      <c r="F14" s="34">
        <v>63</v>
      </c>
      <c r="G14" s="30">
        <f t="shared" si="4"/>
        <v>0.74117647058823533</v>
      </c>
      <c r="H14" s="34">
        <v>106</v>
      </c>
      <c r="I14" s="34">
        <v>73</v>
      </c>
      <c r="J14" s="30">
        <f t="shared" si="5"/>
        <v>0.68867924528301883</v>
      </c>
      <c r="K14" s="4"/>
      <c r="L14" s="98" t="s">
        <v>43</v>
      </c>
      <c r="M14" s="29">
        <v>236</v>
      </c>
      <c r="N14" s="29">
        <v>154</v>
      </c>
      <c r="O14" s="33">
        <f t="shared" si="1"/>
        <v>0.65254237288135597</v>
      </c>
      <c r="P14" s="29">
        <v>8</v>
      </c>
      <c r="Q14" s="29">
        <v>8</v>
      </c>
      <c r="R14" s="33">
        <f t="shared" si="2"/>
        <v>1</v>
      </c>
      <c r="S14" s="29">
        <v>28</v>
      </c>
      <c r="T14" s="29">
        <v>17</v>
      </c>
      <c r="U14" s="33">
        <f t="shared" si="3"/>
        <v>0.6071428571428571</v>
      </c>
    </row>
    <row r="15" spans="1:21" s="4" customFormat="1" ht="15.5" x14ac:dyDescent="0.35">
      <c r="A15" s="93">
        <v>16</v>
      </c>
      <c r="B15" s="29">
        <v>469</v>
      </c>
      <c r="C15" s="29">
        <v>343</v>
      </c>
      <c r="D15" s="33">
        <f t="shared" si="0"/>
        <v>0.73134328358208955</v>
      </c>
      <c r="E15" s="34">
        <v>94</v>
      </c>
      <c r="F15" s="34">
        <v>65</v>
      </c>
      <c r="G15" s="30">
        <f t="shared" si="4"/>
        <v>0.69148936170212771</v>
      </c>
      <c r="H15" s="34">
        <v>80</v>
      </c>
      <c r="I15" s="34">
        <v>59</v>
      </c>
      <c r="J15" s="30">
        <f t="shared" si="5"/>
        <v>0.73750000000000004</v>
      </c>
      <c r="L15" s="98" t="s">
        <v>44</v>
      </c>
      <c r="M15" s="29">
        <v>114</v>
      </c>
      <c r="N15" s="29">
        <v>78</v>
      </c>
      <c r="O15" s="33">
        <f t="shared" si="1"/>
        <v>0.68421052631578949</v>
      </c>
      <c r="P15" s="29">
        <v>14</v>
      </c>
      <c r="Q15" s="29">
        <v>9</v>
      </c>
      <c r="R15" s="33">
        <f t="shared" si="2"/>
        <v>0.6428571428571429</v>
      </c>
      <c r="S15" s="29">
        <v>26</v>
      </c>
      <c r="T15" s="29">
        <v>14</v>
      </c>
      <c r="U15" s="33">
        <f t="shared" si="3"/>
        <v>0.53846153846153844</v>
      </c>
    </row>
    <row r="16" spans="1:21" s="4" customFormat="1" ht="15.5" x14ac:dyDescent="0.35">
      <c r="A16" s="93">
        <v>15</v>
      </c>
      <c r="B16" s="29">
        <v>350</v>
      </c>
      <c r="C16" s="29">
        <v>6</v>
      </c>
      <c r="D16" s="33">
        <f t="shared" si="0"/>
        <v>1.7142857142857144E-2</v>
      </c>
      <c r="E16" s="34">
        <v>41</v>
      </c>
      <c r="F16" s="34">
        <v>32</v>
      </c>
      <c r="G16" s="30">
        <f t="shared" si="4"/>
        <v>0.78048780487804881</v>
      </c>
      <c r="H16" s="34">
        <v>38</v>
      </c>
      <c r="I16" s="34">
        <v>29</v>
      </c>
      <c r="J16" s="30">
        <f t="shared" si="5"/>
        <v>0.76315789473684215</v>
      </c>
      <c r="L16" s="98" t="s">
        <v>45</v>
      </c>
      <c r="M16" s="29">
        <v>1</v>
      </c>
      <c r="N16" s="29">
        <v>1</v>
      </c>
      <c r="O16" s="33">
        <f t="shared" si="1"/>
        <v>1</v>
      </c>
      <c r="P16" s="34">
        <v>0</v>
      </c>
      <c r="Q16" s="34">
        <v>0</v>
      </c>
      <c r="R16" s="30" t="s">
        <v>124</v>
      </c>
      <c r="S16" s="34">
        <v>0</v>
      </c>
      <c r="T16" s="34">
        <v>0</v>
      </c>
      <c r="U16" s="30" t="s">
        <v>124</v>
      </c>
    </row>
    <row r="17" spans="1:21" s="4" customFormat="1" ht="15.5" x14ac:dyDescent="0.35">
      <c r="A17" s="93">
        <v>14</v>
      </c>
      <c r="B17" s="29">
        <v>198</v>
      </c>
      <c r="C17" s="29">
        <v>3</v>
      </c>
      <c r="D17" s="33">
        <f t="shared" si="0"/>
        <v>1.5151515151515152E-2</v>
      </c>
      <c r="E17" s="34">
        <v>25</v>
      </c>
      <c r="F17" s="34">
        <v>21</v>
      </c>
      <c r="G17" s="30">
        <f t="shared" si="4"/>
        <v>0.84</v>
      </c>
      <c r="H17" s="34">
        <v>35</v>
      </c>
      <c r="I17" s="34">
        <v>23</v>
      </c>
      <c r="J17" s="30">
        <f t="shared" si="5"/>
        <v>0.65714285714285714</v>
      </c>
      <c r="L17" s="98" t="s">
        <v>46</v>
      </c>
      <c r="M17" s="29">
        <v>25</v>
      </c>
      <c r="N17" s="29">
        <v>15</v>
      </c>
      <c r="O17" s="33">
        <f t="shared" si="1"/>
        <v>0.6</v>
      </c>
      <c r="P17" s="29">
        <v>3</v>
      </c>
      <c r="Q17" s="29">
        <v>2</v>
      </c>
      <c r="R17" s="33">
        <f t="shared" si="2"/>
        <v>0.66666666666666663</v>
      </c>
      <c r="S17" s="29">
        <v>0</v>
      </c>
      <c r="T17" s="29">
        <v>0</v>
      </c>
      <c r="U17" s="30" t="s">
        <v>124</v>
      </c>
    </row>
    <row r="18" spans="1:21" s="4" customFormat="1" ht="15.5" x14ac:dyDescent="0.35">
      <c r="A18" s="93">
        <v>13</v>
      </c>
      <c r="B18" s="29">
        <v>149</v>
      </c>
      <c r="C18" s="29">
        <v>5</v>
      </c>
      <c r="D18" s="33">
        <f t="shared" si="0"/>
        <v>3.3557046979865772E-2</v>
      </c>
      <c r="E18" s="34">
        <v>16</v>
      </c>
      <c r="F18" s="34">
        <v>11</v>
      </c>
      <c r="G18" s="30">
        <f t="shared" si="4"/>
        <v>0.6875</v>
      </c>
      <c r="H18" s="34">
        <v>19</v>
      </c>
      <c r="I18" s="34">
        <v>14</v>
      </c>
      <c r="J18" s="30">
        <f t="shared" si="5"/>
        <v>0.73684210526315785</v>
      </c>
      <c r="L18" s="98" t="s">
        <v>47</v>
      </c>
      <c r="M18" s="29">
        <v>59</v>
      </c>
      <c r="N18" s="29">
        <v>31</v>
      </c>
      <c r="O18" s="33">
        <f t="shared" si="1"/>
        <v>0.52542372881355937</v>
      </c>
      <c r="P18" s="29">
        <v>19</v>
      </c>
      <c r="Q18" s="29">
        <v>12</v>
      </c>
      <c r="R18" s="33">
        <f t="shared" si="2"/>
        <v>0.63157894736842102</v>
      </c>
      <c r="S18" s="29">
        <v>6</v>
      </c>
      <c r="T18" s="29">
        <v>3</v>
      </c>
      <c r="U18" s="33">
        <f t="shared" si="3"/>
        <v>0.5</v>
      </c>
    </row>
    <row r="19" spans="1:21" s="4" customFormat="1" ht="15.5" x14ac:dyDescent="0.35">
      <c r="A19" s="93">
        <v>12</v>
      </c>
      <c r="B19" s="29">
        <v>163</v>
      </c>
      <c r="C19" s="29">
        <v>0</v>
      </c>
      <c r="D19" s="33">
        <f t="shared" si="0"/>
        <v>0</v>
      </c>
      <c r="E19" s="34">
        <v>24</v>
      </c>
      <c r="F19" s="34">
        <v>20</v>
      </c>
      <c r="G19" s="30">
        <f t="shared" si="4"/>
        <v>0.83333333333333337</v>
      </c>
      <c r="H19" s="34">
        <v>82</v>
      </c>
      <c r="I19" s="34">
        <v>66</v>
      </c>
      <c r="J19" s="30">
        <f t="shared" si="5"/>
        <v>0.80487804878048785</v>
      </c>
      <c r="L19" s="98" t="s">
        <v>48</v>
      </c>
      <c r="M19" s="29">
        <v>76</v>
      </c>
      <c r="N19" s="29">
        <v>39</v>
      </c>
      <c r="O19" s="33">
        <f t="shared" si="1"/>
        <v>0.51315789473684215</v>
      </c>
      <c r="P19" s="29">
        <v>14</v>
      </c>
      <c r="Q19" s="29">
        <v>9</v>
      </c>
      <c r="R19" s="33">
        <f t="shared" si="2"/>
        <v>0.6428571428571429</v>
      </c>
      <c r="S19" s="29">
        <v>10</v>
      </c>
      <c r="T19" s="29">
        <v>5</v>
      </c>
      <c r="U19" s="33">
        <f t="shared" si="3"/>
        <v>0.5</v>
      </c>
    </row>
    <row r="20" spans="1:21" s="4" customFormat="1" ht="15.5" x14ac:dyDescent="0.35">
      <c r="A20" s="93">
        <v>11</v>
      </c>
      <c r="B20" s="29">
        <v>105</v>
      </c>
      <c r="C20" s="29">
        <v>1</v>
      </c>
      <c r="D20" s="33">
        <f t="shared" si="0"/>
        <v>9.5238095238095247E-3</v>
      </c>
      <c r="E20" s="34">
        <v>7</v>
      </c>
      <c r="F20" s="34">
        <v>6</v>
      </c>
      <c r="G20" s="30">
        <f t="shared" si="4"/>
        <v>0.8571428571428571</v>
      </c>
      <c r="H20" s="34">
        <v>13</v>
      </c>
      <c r="I20" s="34">
        <v>9</v>
      </c>
      <c r="J20" s="30">
        <f t="shared" si="5"/>
        <v>0.69230769230769229</v>
      </c>
      <c r="L20" s="98" t="s">
        <v>49</v>
      </c>
      <c r="M20" s="29">
        <v>234</v>
      </c>
      <c r="N20" s="29">
        <v>173</v>
      </c>
      <c r="O20" s="33">
        <f t="shared" si="1"/>
        <v>0.73931623931623935</v>
      </c>
      <c r="P20" s="29">
        <v>11</v>
      </c>
      <c r="Q20" s="29">
        <v>8</v>
      </c>
      <c r="R20" s="33">
        <f t="shared" si="2"/>
        <v>0.72727272727272729</v>
      </c>
      <c r="S20" s="29">
        <v>40</v>
      </c>
      <c r="T20" s="29">
        <v>28</v>
      </c>
      <c r="U20" s="33">
        <f t="shared" si="3"/>
        <v>0.7</v>
      </c>
    </row>
    <row r="21" spans="1:21" s="4" customFormat="1" ht="15.5" x14ac:dyDescent="0.35">
      <c r="A21" s="93">
        <v>10</v>
      </c>
      <c r="B21" s="29">
        <v>63</v>
      </c>
      <c r="C21" s="29">
        <v>0</v>
      </c>
      <c r="D21" s="33">
        <f t="shared" si="0"/>
        <v>0</v>
      </c>
      <c r="E21" s="34">
        <v>3</v>
      </c>
      <c r="F21" s="34">
        <v>2</v>
      </c>
      <c r="G21" s="30">
        <f t="shared" si="4"/>
        <v>0.66666666666666663</v>
      </c>
      <c r="H21" s="34">
        <v>3</v>
      </c>
      <c r="I21" s="34">
        <v>1</v>
      </c>
      <c r="J21" s="30">
        <f t="shared" si="5"/>
        <v>0.33333333333333331</v>
      </c>
      <c r="L21" s="98" t="s">
        <v>50</v>
      </c>
      <c r="M21" s="29">
        <v>118</v>
      </c>
      <c r="N21" s="29">
        <v>65</v>
      </c>
      <c r="O21" s="33">
        <f t="shared" si="1"/>
        <v>0.55084745762711862</v>
      </c>
      <c r="P21" s="29">
        <v>12</v>
      </c>
      <c r="Q21" s="29">
        <v>10</v>
      </c>
      <c r="R21" s="33">
        <f t="shared" si="2"/>
        <v>0.83333333333333337</v>
      </c>
      <c r="S21" s="29">
        <v>28</v>
      </c>
      <c r="T21" s="29">
        <v>21</v>
      </c>
      <c r="U21" s="33">
        <f t="shared" si="3"/>
        <v>0.75</v>
      </c>
    </row>
    <row r="22" spans="1:21" ht="15.5" x14ac:dyDescent="0.35">
      <c r="A22" s="93">
        <v>9</v>
      </c>
      <c r="B22" s="29">
        <v>70</v>
      </c>
      <c r="C22" s="29">
        <v>1</v>
      </c>
      <c r="D22" s="33">
        <f t="shared" si="0"/>
        <v>1.4285714285714285E-2</v>
      </c>
      <c r="E22" s="34">
        <v>0</v>
      </c>
      <c r="F22" s="34">
        <v>0</v>
      </c>
      <c r="G22" s="38" t="s">
        <v>124</v>
      </c>
      <c r="H22" s="34">
        <v>2</v>
      </c>
      <c r="I22" s="34">
        <v>0</v>
      </c>
      <c r="J22" s="30">
        <f t="shared" si="5"/>
        <v>0</v>
      </c>
      <c r="K22" s="4"/>
      <c r="L22" s="98" t="s">
        <v>51</v>
      </c>
      <c r="M22" s="29">
        <v>44</v>
      </c>
      <c r="N22" s="29">
        <v>21</v>
      </c>
      <c r="O22" s="33">
        <f t="shared" si="1"/>
        <v>0.47727272727272729</v>
      </c>
      <c r="P22" s="29">
        <v>28</v>
      </c>
      <c r="Q22" s="29">
        <v>25</v>
      </c>
      <c r="R22" s="33">
        <f t="shared" si="2"/>
        <v>0.8928571428571429</v>
      </c>
      <c r="S22" s="29">
        <v>13</v>
      </c>
      <c r="T22" s="29">
        <v>12</v>
      </c>
      <c r="U22" s="33">
        <f t="shared" si="3"/>
        <v>0.92307692307692313</v>
      </c>
    </row>
    <row r="23" spans="1:21" s="4" customFormat="1" ht="15.5" x14ac:dyDescent="0.35">
      <c r="A23" s="93">
        <v>8</v>
      </c>
      <c r="B23" s="29">
        <v>32</v>
      </c>
      <c r="C23" s="29">
        <v>0</v>
      </c>
      <c r="D23" s="33">
        <f t="shared" si="0"/>
        <v>0</v>
      </c>
      <c r="E23" s="34">
        <v>2</v>
      </c>
      <c r="F23" s="34">
        <v>1</v>
      </c>
      <c r="G23" s="30">
        <f>F23/E23</f>
        <v>0.5</v>
      </c>
      <c r="H23" s="34">
        <v>4</v>
      </c>
      <c r="I23" s="34">
        <v>2</v>
      </c>
      <c r="J23" s="30">
        <f t="shared" si="5"/>
        <v>0.5</v>
      </c>
      <c r="L23" s="98" t="s">
        <v>52</v>
      </c>
      <c r="M23" s="29">
        <v>98</v>
      </c>
      <c r="N23" s="29">
        <v>67</v>
      </c>
      <c r="O23" s="33">
        <f t="shared" si="1"/>
        <v>0.68367346938775508</v>
      </c>
      <c r="P23" s="29">
        <v>57</v>
      </c>
      <c r="Q23" s="29">
        <v>43</v>
      </c>
      <c r="R23" s="33">
        <f t="shared" si="2"/>
        <v>0.75438596491228072</v>
      </c>
      <c r="S23" s="29">
        <v>22</v>
      </c>
      <c r="T23" s="29">
        <v>16</v>
      </c>
      <c r="U23" s="33">
        <f t="shared" si="3"/>
        <v>0.72727272727272729</v>
      </c>
    </row>
    <row r="24" spans="1:21" ht="15.5" x14ac:dyDescent="0.35">
      <c r="A24" s="93">
        <v>7</v>
      </c>
      <c r="B24" s="29">
        <v>22</v>
      </c>
      <c r="C24" s="29">
        <v>0</v>
      </c>
      <c r="D24" s="33">
        <f t="shared" si="0"/>
        <v>0</v>
      </c>
      <c r="E24" s="34">
        <v>2</v>
      </c>
      <c r="F24" s="34">
        <v>2</v>
      </c>
      <c r="G24" s="30">
        <f>F24/E24</f>
        <v>1</v>
      </c>
      <c r="H24" s="34">
        <v>2</v>
      </c>
      <c r="I24" s="34">
        <v>2</v>
      </c>
      <c r="J24" s="30">
        <f t="shared" si="5"/>
        <v>1</v>
      </c>
      <c r="K24" s="4"/>
      <c r="L24" s="98" t="s">
        <v>53</v>
      </c>
      <c r="M24" s="29">
        <v>81</v>
      </c>
      <c r="N24" s="29">
        <v>46</v>
      </c>
      <c r="O24" s="33">
        <f t="shared" si="1"/>
        <v>0.5679012345679012</v>
      </c>
      <c r="P24" s="29">
        <v>8</v>
      </c>
      <c r="Q24" s="29">
        <v>6</v>
      </c>
      <c r="R24" s="33">
        <f t="shared" si="2"/>
        <v>0.75</v>
      </c>
      <c r="S24" s="29">
        <v>16</v>
      </c>
      <c r="T24" s="29">
        <v>14</v>
      </c>
      <c r="U24" s="33">
        <f t="shared" si="3"/>
        <v>0.875</v>
      </c>
    </row>
    <row r="25" spans="1:21" s="4" customFormat="1" ht="15.5" x14ac:dyDescent="0.35">
      <c r="A25" s="93">
        <v>6</v>
      </c>
      <c r="B25" s="29">
        <v>47</v>
      </c>
      <c r="C25" s="29">
        <v>0</v>
      </c>
      <c r="D25" s="33">
        <f t="shared" si="0"/>
        <v>0</v>
      </c>
      <c r="E25" s="34">
        <v>0</v>
      </c>
      <c r="F25" s="34">
        <v>0</v>
      </c>
      <c r="G25" s="38" t="s">
        <v>124</v>
      </c>
      <c r="H25" s="34">
        <v>9</v>
      </c>
      <c r="I25" s="34">
        <v>6</v>
      </c>
      <c r="J25" s="30">
        <f t="shared" si="5"/>
        <v>0.66666666666666663</v>
      </c>
      <c r="L25" s="98" t="s">
        <v>54</v>
      </c>
      <c r="M25" s="29">
        <v>60</v>
      </c>
      <c r="N25" s="29">
        <v>16</v>
      </c>
      <c r="O25" s="33">
        <f t="shared" si="1"/>
        <v>0.26666666666666666</v>
      </c>
      <c r="P25" s="29">
        <v>1</v>
      </c>
      <c r="Q25" s="29">
        <v>1</v>
      </c>
      <c r="R25" s="33">
        <f t="shared" si="2"/>
        <v>1</v>
      </c>
      <c r="S25" s="29">
        <v>28</v>
      </c>
      <c r="T25" s="29">
        <v>23</v>
      </c>
      <c r="U25" s="33">
        <f t="shared" si="3"/>
        <v>0.8214285714285714</v>
      </c>
    </row>
    <row r="26" spans="1:21" s="4" customFormat="1" ht="15.5" x14ac:dyDescent="0.35">
      <c r="A26" s="93">
        <v>5</v>
      </c>
      <c r="B26" s="29">
        <v>5</v>
      </c>
      <c r="C26" s="29">
        <v>0</v>
      </c>
      <c r="D26" s="33">
        <f t="shared" si="0"/>
        <v>0</v>
      </c>
      <c r="E26" s="34">
        <v>0</v>
      </c>
      <c r="F26" s="34">
        <v>0</v>
      </c>
      <c r="G26" s="38" t="s">
        <v>124</v>
      </c>
      <c r="H26" s="34">
        <v>0</v>
      </c>
      <c r="I26" s="34">
        <v>0</v>
      </c>
      <c r="J26" s="38" t="s">
        <v>124</v>
      </c>
      <c r="L26" s="98" t="s">
        <v>55</v>
      </c>
      <c r="M26" s="29">
        <v>110</v>
      </c>
      <c r="N26" s="29">
        <v>70</v>
      </c>
      <c r="O26" s="33">
        <f t="shared" si="1"/>
        <v>0.63636363636363635</v>
      </c>
      <c r="P26" s="29">
        <v>0</v>
      </c>
      <c r="Q26" s="29">
        <v>0</v>
      </c>
      <c r="R26" s="30" t="s">
        <v>124</v>
      </c>
      <c r="S26" s="29">
        <v>27</v>
      </c>
      <c r="T26" s="29">
        <v>18</v>
      </c>
      <c r="U26" s="33">
        <f t="shared" si="3"/>
        <v>0.66666666666666663</v>
      </c>
    </row>
    <row r="27" spans="1:21" s="4" customFormat="1" ht="15.5" x14ac:dyDescent="0.35">
      <c r="A27" s="93">
        <v>4</v>
      </c>
      <c r="B27" s="29">
        <v>1</v>
      </c>
      <c r="C27" s="29">
        <v>0</v>
      </c>
      <c r="D27" s="33">
        <f t="shared" si="0"/>
        <v>0</v>
      </c>
      <c r="E27" s="34">
        <v>0</v>
      </c>
      <c r="F27" s="34">
        <v>0</v>
      </c>
      <c r="G27" s="38" t="s">
        <v>124</v>
      </c>
      <c r="H27" s="34">
        <v>0</v>
      </c>
      <c r="I27" s="34">
        <v>0</v>
      </c>
      <c r="J27" s="38" t="s">
        <v>124</v>
      </c>
      <c r="L27" s="98" t="s">
        <v>56</v>
      </c>
      <c r="M27" s="29">
        <v>20</v>
      </c>
      <c r="N27" s="29">
        <v>3</v>
      </c>
      <c r="O27" s="33">
        <f t="shared" si="1"/>
        <v>0.15</v>
      </c>
      <c r="P27" s="29">
        <v>17</v>
      </c>
      <c r="Q27" s="29">
        <v>11</v>
      </c>
      <c r="R27" s="33">
        <f t="shared" si="2"/>
        <v>0.6470588235294118</v>
      </c>
      <c r="S27" s="29">
        <v>5</v>
      </c>
      <c r="T27" s="29">
        <v>2</v>
      </c>
      <c r="U27" s="33">
        <f t="shared" si="3"/>
        <v>0.4</v>
      </c>
    </row>
    <row r="28" spans="1:21" s="4" customFormat="1" ht="15.5" x14ac:dyDescent="0.35">
      <c r="A28" s="93">
        <v>3</v>
      </c>
      <c r="B28" s="29">
        <v>14</v>
      </c>
      <c r="C28" s="29">
        <v>0</v>
      </c>
      <c r="D28" s="33">
        <f t="shared" si="0"/>
        <v>0</v>
      </c>
      <c r="E28" s="34">
        <v>0</v>
      </c>
      <c r="F28" s="34">
        <v>0</v>
      </c>
      <c r="G28" s="38" t="s">
        <v>124</v>
      </c>
      <c r="H28" s="34">
        <v>0</v>
      </c>
      <c r="I28" s="34">
        <v>0</v>
      </c>
      <c r="J28" s="38" t="s">
        <v>124</v>
      </c>
      <c r="L28" s="98" t="s">
        <v>57</v>
      </c>
      <c r="M28" s="29">
        <v>221</v>
      </c>
      <c r="N28" s="29">
        <v>117</v>
      </c>
      <c r="O28" s="33">
        <f t="shared" si="1"/>
        <v>0.52941176470588236</v>
      </c>
      <c r="P28" s="29">
        <v>31</v>
      </c>
      <c r="Q28" s="29">
        <v>22</v>
      </c>
      <c r="R28" s="33">
        <f t="shared" si="2"/>
        <v>0.70967741935483875</v>
      </c>
      <c r="S28" s="29">
        <v>38</v>
      </c>
      <c r="T28" s="29">
        <v>26</v>
      </c>
      <c r="U28" s="33">
        <f t="shared" si="3"/>
        <v>0.68421052631578949</v>
      </c>
    </row>
    <row r="29" spans="1:21" s="4" customFormat="1" ht="15.5" x14ac:dyDescent="0.35">
      <c r="A29" s="93">
        <v>2</v>
      </c>
      <c r="B29" s="29">
        <v>0</v>
      </c>
      <c r="C29" s="29">
        <v>0</v>
      </c>
      <c r="D29" s="30" t="s">
        <v>124</v>
      </c>
      <c r="E29" s="34">
        <v>0</v>
      </c>
      <c r="F29" s="34">
        <v>0</v>
      </c>
      <c r="G29" s="38" t="s">
        <v>124</v>
      </c>
      <c r="H29" s="34">
        <v>0</v>
      </c>
      <c r="I29" s="34">
        <v>0</v>
      </c>
      <c r="J29" s="38" t="s">
        <v>124</v>
      </c>
      <c r="L29" s="98" t="s">
        <v>58</v>
      </c>
      <c r="M29" s="29">
        <v>144</v>
      </c>
      <c r="N29" s="29">
        <v>61</v>
      </c>
      <c r="O29" s="33">
        <f t="shared" si="1"/>
        <v>0.4236111111111111</v>
      </c>
      <c r="P29" s="29">
        <v>38</v>
      </c>
      <c r="Q29" s="29">
        <v>30</v>
      </c>
      <c r="R29" s="33">
        <f t="shared" si="2"/>
        <v>0.78947368421052633</v>
      </c>
      <c r="S29" s="29">
        <v>21</v>
      </c>
      <c r="T29" s="29">
        <v>13</v>
      </c>
      <c r="U29" s="33">
        <f t="shared" si="3"/>
        <v>0.61904761904761907</v>
      </c>
    </row>
    <row r="30" spans="1:21" ht="15.5" x14ac:dyDescent="0.35">
      <c r="A30" s="93">
        <v>1</v>
      </c>
      <c r="B30" s="29">
        <v>0</v>
      </c>
      <c r="C30" s="29">
        <v>0</v>
      </c>
      <c r="D30" s="30" t="s">
        <v>124</v>
      </c>
      <c r="E30" s="34">
        <v>0</v>
      </c>
      <c r="F30" s="34">
        <v>0</v>
      </c>
      <c r="G30" s="38" t="s">
        <v>124</v>
      </c>
      <c r="H30" s="34">
        <v>0</v>
      </c>
      <c r="I30" s="34">
        <v>0</v>
      </c>
      <c r="J30" s="38" t="s">
        <v>124</v>
      </c>
      <c r="K30" s="4"/>
      <c r="L30" s="98" t="s">
        <v>59</v>
      </c>
      <c r="M30" s="29">
        <v>208</v>
      </c>
      <c r="N30" s="29">
        <v>151</v>
      </c>
      <c r="O30" s="33">
        <f t="shared" si="1"/>
        <v>0.72596153846153844</v>
      </c>
      <c r="P30" s="29">
        <v>26</v>
      </c>
      <c r="Q30" s="29">
        <v>19</v>
      </c>
      <c r="R30" s="33">
        <f t="shared" si="2"/>
        <v>0.73076923076923073</v>
      </c>
      <c r="S30" s="29">
        <v>20</v>
      </c>
      <c r="T30" s="29">
        <v>15</v>
      </c>
      <c r="U30" s="33">
        <f t="shared" si="3"/>
        <v>0.75</v>
      </c>
    </row>
    <row r="31" spans="1:21" s="4" customFormat="1" ht="15.5" x14ac:dyDescent="0.35">
      <c r="A31" s="93" t="s">
        <v>129</v>
      </c>
      <c r="B31" s="29">
        <v>3</v>
      </c>
      <c r="C31" s="29">
        <v>0</v>
      </c>
      <c r="D31" s="33">
        <f>C31/B31</f>
        <v>0</v>
      </c>
      <c r="E31" s="34">
        <v>0</v>
      </c>
      <c r="F31" s="34">
        <v>0</v>
      </c>
      <c r="G31" s="38" t="s">
        <v>124</v>
      </c>
      <c r="H31" s="34">
        <v>1</v>
      </c>
      <c r="I31" s="34">
        <v>0</v>
      </c>
      <c r="J31" s="30">
        <f>I31/H31</f>
        <v>0</v>
      </c>
      <c r="L31" s="98" t="s">
        <v>60</v>
      </c>
      <c r="M31" s="29">
        <v>4</v>
      </c>
      <c r="N31" s="29">
        <v>3</v>
      </c>
      <c r="O31" s="33">
        <f t="shared" si="1"/>
        <v>0.75</v>
      </c>
      <c r="P31" s="29">
        <v>0</v>
      </c>
      <c r="Q31" s="99">
        <v>0</v>
      </c>
      <c r="R31" s="30" t="s">
        <v>124</v>
      </c>
      <c r="S31" s="34">
        <v>0</v>
      </c>
      <c r="T31" s="34">
        <v>0</v>
      </c>
      <c r="U31" s="30" t="s">
        <v>124</v>
      </c>
    </row>
    <row r="32" spans="1:21" ht="15.5" x14ac:dyDescent="0.35">
      <c r="A32" s="28" t="s">
        <v>30</v>
      </c>
      <c r="B32" s="90"/>
      <c r="C32" s="90"/>
      <c r="D32" s="90"/>
      <c r="E32" s="94"/>
      <c r="F32" s="94"/>
      <c r="G32" s="95"/>
      <c r="H32" s="94"/>
      <c r="I32" s="94"/>
      <c r="J32" s="96"/>
      <c r="K32" s="4"/>
      <c r="L32" s="98" t="s">
        <v>61</v>
      </c>
      <c r="M32" s="29">
        <v>54</v>
      </c>
      <c r="N32" s="29">
        <v>28</v>
      </c>
      <c r="O32" s="33">
        <f t="shared" si="1"/>
        <v>0.51851851851851849</v>
      </c>
      <c r="P32" s="29">
        <v>3</v>
      </c>
      <c r="Q32" s="29">
        <v>1</v>
      </c>
      <c r="R32" s="33">
        <f t="shared" si="2"/>
        <v>0.33333333333333331</v>
      </c>
      <c r="S32" s="29">
        <v>1</v>
      </c>
      <c r="T32" s="29">
        <v>1</v>
      </c>
      <c r="U32" s="33">
        <f t="shared" si="3"/>
        <v>1</v>
      </c>
    </row>
    <row r="33" spans="1:21" s="4" customFormat="1" ht="15.5" x14ac:dyDescent="0.35">
      <c r="A33" s="93" t="s">
        <v>31</v>
      </c>
      <c r="B33" s="29">
        <v>1473</v>
      </c>
      <c r="C33" s="29">
        <v>786</v>
      </c>
      <c r="D33" s="33">
        <f t="shared" ref="D33:D34" si="6">C33/B33</f>
        <v>0.53360488798370675</v>
      </c>
      <c r="E33" s="34">
        <v>848</v>
      </c>
      <c r="F33" s="34">
        <v>645</v>
      </c>
      <c r="G33" s="30">
        <f t="shared" ref="G33" si="7">F33/E33</f>
        <v>0.76061320754716977</v>
      </c>
      <c r="H33" s="34">
        <v>181</v>
      </c>
      <c r="I33" s="34">
        <v>122</v>
      </c>
      <c r="J33" s="30">
        <f t="shared" ref="J33:J34" si="8">I33/H33</f>
        <v>0.67403314917127077</v>
      </c>
      <c r="L33" s="98" t="s">
        <v>62</v>
      </c>
      <c r="M33" s="29">
        <v>37</v>
      </c>
      <c r="N33" s="29">
        <v>17</v>
      </c>
      <c r="O33" s="33">
        <f t="shared" si="1"/>
        <v>0.45945945945945948</v>
      </c>
      <c r="P33" s="29">
        <v>25</v>
      </c>
      <c r="Q33" s="29">
        <v>18</v>
      </c>
      <c r="R33" s="33">
        <f t="shared" si="2"/>
        <v>0.72</v>
      </c>
      <c r="S33" s="29">
        <v>5</v>
      </c>
      <c r="T33" s="29">
        <v>2</v>
      </c>
      <c r="U33" s="33">
        <f t="shared" si="3"/>
        <v>0.4</v>
      </c>
    </row>
    <row r="34" spans="1:21" ht="15.5" x14ac:dyDescent="0.35">
      <c r="A34" s="93" t="s">
        <v>32</v>
      </c>
      <c r="B34" s="29">
        <v>3511</v>
      </c>
      <c r="C34" s="29">
        <v>2058</v>
      </c>
      <c r="D34" s="33">
        <f t="shared" si="6"/>
        <v>0.58615778980347477</v>
      </c>
      <c r="E34" s="34">
        <v>0</v>
      </c>
      <c r="F34" s="34">
        <v>0</v>
      </c>
      <c r="G34" s="30" t="s">
        <v>124</v>
      </c>
      <c r="H34" s="34">
        <v>781</v>
      </c>
      <c r="I34" s="34">
        <v>562</v>
      </c>
      <c r="J34" s="30">
        <f t="shared" si="8"/>
        <v>0.71959026888604349</v>
      </c>
      <c r="K34" s="4"/>
      <c r="L34" s="98" t="s">
        <v>63</v>
      </c>
      <c r="M34" s="29">
        <v>111</v>
      </c>
      <c r="N34" s="29">
        <v>73</v>
      </c>
      <c r="O34" s="33">
        <f t="shared" si="1"/>
        <v>0.65765765765765771</v>
      </c>
      <c r="P34" s="29">
        <v>30</v>
      </c>
      <c r="Q34" s="29">
        <v>20</v>
      </c>
      <c r="R34" s="33">
        <f t="shared" si="2"/>
        <v>0.66666666666666663</v>
      </c>
      <c r="S34" s="29">
        <v>32</v>
      </c>
      <c r="T34" s="29">
        <v>26</v>
      </c>
      <c r="U34" s="33">
        <f t="shared" si="3"/>
        <v>0.8125</v>
      </c>
    </row>
    <row r="35" spans="1:21" s="4" customFormat="1" ht="15.5" x14ac:dyDescent="0.35">
      <c r="A35" s="28" t="s">
        <v>29</v>
      </c>
      <c r="B35" s="90"/>
      <c r="C35" s="90"/>
      <c r="D35" s="90"/>
      <c r="E35" s="94"/>
      <c r="F35" s="94"/>
      <c r="G35" s="95"/>
      <c r="H35" s="94"/>
      <c r="I35" s="94"/>
      <c r="J35" s="96"/>
      <c r="L35" s="98" t="s">
        <v>64</v>
      </c>
      <c r="M35" s="29">
        <v>9</v>
      </c>
      <c r="N35" s="29">
        <v>0</v>
      </c>
      <c r="O35" s="33">
        <f t="shared" ref="O35:O59" si="9">N35/M35</f>
        <v>0</v>
      </c>
      <c r="P35" s="29">
        <v>6</v>
      </c>
      <c r="Q35" s="29">
        <v>5</v>
      </c>
      <c r="R35" s="33">
        <f t="shared" si="2"/>
        <v>0.83333333333333337</v>
      </c>
      <c r="S35" s="29">
        <v>5</v>
      </c>
      <c r="T35" s="29">
        <v>4</v>
      </c>
      <c r="U35" s="33">
        <f t="shared" si="3"/>
        <v>0.8</v>
      </c>
    </row>
    <row r="36" spans="1:21" ht="15.5" x14ac:dyDescent="0.35">
      <c r="A36" s="97" t="s">
        <v>109</v>
      </c>
      <c r="B36" s="29">
        <v>138</v>
      </c>
      <c r="C36" s="29">
        <v>99</v>
      </c>
      <c r="D36" s="33">
        <f t="shared" ref="D36:D50" si="10">C36/B36</f>
        <v>0.71739130434782605</v>
      </c>
      <c r="E36" s="34">
        <v>115</v>
      </c>
      <c r="F36" s="34">
        <v>93</v>
      </c>
      <c r="G36" s="30">
        <f t="shared" ref="G36:G44" si="11">F36/E36</f>
        <v>0.80869565217391304</v>
      </c>
      <c r="H36" s="34">
        <v>42</v>
      </c>
      <c r="I36" s="34">
        <v>8</v>
      </c>
      <c r="J36" s="30">
        <f t="shared" ref="J36:J45" si="12">I36/H36</f>
        <v>0.19047619047619047</v>
      </c>
      <c r="K36" s="4"/>
      <c r="L36" s="98" t="s">
        <v>65</v>
      </c>
      <c r="M36" s="29">
        <v>22</v>
      </c>
      <c r="N36" s="29">
        <v>6</v>
      </c>
      <c r="O36" s="33">
        <f t="shared" si="9"/>
        <v>0.27272727272727271</v>
      </c>
      <c r="P36" s="29">
        <v>4</v>
      </c>
      <c r="Q36" s="29">
        <v>4</v>
      </c>
      <c r="R36" s="33">
        <f t="shared" si="2"/>
        <v>1</v>
      </c>
      <c r="S36" s="29">
        <v>8</v>
      </c>
      <c r="T36" s="29">
        <v>6</v>
      </c>
      <c r="U36" s="33">
        <f t="shared" si="3"/>
        <v>0.75</v>
      </c>
    </row>
    <row r="37" spans="1:21" s="4" customFormat="1" ht="15.5" x14ac:dyDescent="0.35">
      <c r="A37" s="29" t="s">
        <v>110</v>
      </c>
      <c r="B37" s="40">
        <v>314</v>
      </c>
      <c r="C37" s="29">
        <v>151</v>
      </c>
      <c r="D37" s="33">
        <f t="shared" si="10"/>
        <v>0.48089171974522293</v>
      </c>
      <c r="E37" s="34">
        <v>53</v>
      </c>
      <c r="F37" s="34">
        <v>37</v>
      </c>
      <c r="G37" s="30">
        <f t="shared" si="11"/>
        <v>0.69811320754716977</v>
      </c>
      <c r="H37" s="34">
        <v>6</v>
      </c>
      <c r="I37" s="34">
        <v>5</v>
      </c>
      <c r="J37" s="30">
        <f t="shared" si="12"/>
        <v>0.83333333333333337</v>
      </c>
      <c r="L37" s="98" t="s">
        <v>66</v>
      </c>
      <c r="M37" s="29">
        <v>7</v>
      </c>
      <c r="N37" s="29">
        <v>3</v>
      </c>
      <c r="O37" s="33">
        <f t="shared" si="9"/>
        <v>0.42857142857142855</v>
      </c>
      <c r="P37" s="29">
        <v>9</v>
      </c>
      <c r="Q37" s="29">
        <v>5</v>
      </c>
      <c r="R37" s="33">
        <f t="shared" si="2"/>
        <v>0.55555555555555558</v>
      </c>
      <c r="S37" s="29">
        <v>4</v>
      </c>
      <c r="T37" s="29">
        <v>4</v>
      </c>
      <c r="U37" s="33">
        <f t="shared" si="3"/>
        <v>1</v>
      </c>
    </row>
    <row r="38" spans="1:21" s="4" customFormat="1" ht="15.5" x14ac:dyDescent="0.35">
      <c r="A38" s="29" t="s">
        <v>111</v>
      </c>
      <c r="B38" s="44">
        <v>591</v>
      </c>
      <c r="C38" s="44">
        <v>301</v>
      </c>
      <c r="D38" s="33">
        <f t="shared" si="10"/>
        <v>0.50930626057529615</v>
      </c>
      <c r="E38" s="34">
        <v>189</v>
      </c>
      <c r="F38" s="34">
        <v>141</v>
      </c>
      <c r="G38" s="30">
        <f t="shared" si="11"/>
        <v>0.74603174603174605</v>
      </c>
      <c r="H38" s="34">
        <v>211</v>
      </c>
      <c r="I38" s="34">
        <v>35</v>
      </c>
      <c r="J38" s="30">
        <f t="shared" si="12"/>
        <v>0.16587677725118483</v>
      </c>
      <c r="L38" s="98" t="s">
        <v>67</v>
      </c>
      <c r="M38" s="29">
        <v>31</v>
      </c>
      <c r="N38" s="29">
        <v>7</v>
      </c>
      <c r="O38" s="33">
        <f t="shared" si="9"/>
        <v>0.22580645161290322</v>
      </c>
      <c r="P38" s="34">
        <v>0</v>
      </c>
      <c r="Q38" s="34">
        <v>0</v>
      </c>
      <c r="R38" s="30" t="s">
        <v>124</v>
      </c>
      <c r="S38" s="29">
        <v>7</v>
      </c>
      <c r="T38" s="29">
        <v>5</v>
      </c>
      <c r="U38" s="33">
        <f t="shared" si="3"/>
        <v>0.7142857142857143</v>
      </c>
    </row>
    <row r="39" spans="1:21" s="4" customFormat="1" ht="15.5" x14ac:dyDescent="0.35">
      <c r="A39" s="97" t="s">
        <v>112</v>
      </c>
      <c r="B39" s="29">
        <v>430</v>
      </c>
      <c r="C39" s="29">
        <v>215</v>
      </c>
      <c r="D39" s="33">
        <f t="shared" si="10"/>
        <v>0.5</v>
      </c>
      <c r="E39" s="34">
        <v>45</v>
      </c>
      <c r="F39" s="34">
        <v>30</v>
      </c>
      <c r="G39" s="30">
        <f t="shared" si="11"/>
        <v>0.66666666666666663</v>
      </c>
      <c r="H39" s="34">
        <v>59</v>
      </c>
      <c r="I39" s="34">
        <v>3</v>
      </c>
      <c r="J39" s="30">
        <f t="shared" si="12"/>
        <v>5.0847457627118647E-2</v>
      </c>
      <c r="L39" s="98" t="s">
        <v>68</v>
      </c>
      <c r="M39" s="29">
        <v>44</v>
      </c>
      <c r="N39" s="29">
        <v>29</v>
      </c>
      <c r="O39" s="33">
        <f t="shared" si="9"/>
        <v>0.65909090909090906</v>
      </c>
      <c r="P39" s="29">
        <v>29</v>
      </c>
      <c r="Q39" s="29">
        <v>23</v>
      </c>
      <c r="R39" s="33">
        <f t="shared" si="2"/>
        <v>0.7931034482758621</v>
      </c>
      <c r="S39" s="29">
        <v>9</v>
      </c>
      <c r="T39" s="29">
        <v>5</v>
      </c>
      <c r="U39" s="33">
        <f t="shared" si="3"/>
        <v>0.55555555555555558</v>
      </c>
    </row>
    <row r="40" spans="1:21" s="4" customFormat="1" ht="15.5" x14ac:dyDescent="0.35">
      <c r="A40" s="97" t="s">
        <v>113</v>
      </c>
      <c r="B40" s="29">
        <v>181</v>
      </c>
      <c r="C40" s="29">
        <v>26</v>
      </c>
      <c r="D40" s="33">
        <f t="shared" si="10"/>
        <v>0.143646408839779</v>
      </c>
      <c r="E40" s="34">
        <v>44</v>
      </c>
      <c r="F40" s="34">
        <v>35</v>
      </c>
      <c r="G40" s="30">
        <f t="shared" si="11"/>
        <v>0.79545454545454541</v>
      </c>
      <c r="H40" s="34">
        <v>78</v>
      </c>
      <c r="I40" s="34">
        <v>14</v>
      </c>
      <c r="J40" s="30">
        <f t="shared" si="12"/>
        <v>0.17948717948717949</v>
      </c>
      <c r="L40" s="98" t="s">
        <v>69</v>
      </c>
      <c r="M40" s="29">
        <v>25</v>
      </c>
      <c r="N40" s="29">
        <v>14</v>
      </c>
      <c r="O40" s="33">
        <f t="shared" si="9"/>
        <v>0.56000000000000005</v>
      </c>
      <c r="P40" s="29">
        <v>2</v>
      </c>
      <c r="Q40" s="29">
        <v>2</v>
      </c>
      <c r="R40" s="33">
        <f t="shared" si="2"/>
        <v>1</v>
      </c>
      <c r="S40" s="29">
        <v>11</v>
      </c>
      <c r="T40" s="29">
        <v>6</v>
      </c>
      <c r="U40" s="33">
        <f t="shared" si="3"/>
        <v>0.54545454545454541</v>
      </c>
    </row>
    <row r="41" spans="1:21" s="4" customFormat="1" ht="15.5" x14ac:dyDescent="0.35">
      <c r="A41" s="29" t="s">
        <v>114</v>
      </c>
      <c r="B41" s="40">
        <v>12</v>
      </c>
      <c r="C41" s="29">
        <v>3</v>
      </c>
      <c r="D41" s="33">
        <f t="shared" si="10"/>
        <v>0.25</v>
      </c>
      <c r="E41" s="34">
        <v>2</v>
      </c>
      <c r="F41" s="34">
        <v>1</v>
      </c>
      <c r="G41" s="30">
        <f t="shared" si="11"/>
        <v>0.5</v>
      </c>
      <c r="H41" s="34">
        <v>0</v>
      </c>
      <c r="I41" s="34">
        <v>0</v>
      </c>
      <c r="J41" s="38" t="s">
        <v>124</v>
      </c>
      <c r="L41" s="98" t="s">
        <v>70</v>
      </c>
      <c r="M41" s="29">
        <v>381</v>
      </c>
      <c r="N41" s="29">
        <v>249</v>
      </c>
      <c r="O41" s="33">
        <f t="shared" si="9"/>
        <v>0.65354330708661412</v>
      </c>
      <c r="P41" s="29">
        <v>21</v>
      </c>
      <c r="Q41" s="29">
        <v>17</v>
      </c>
      <c r="R41" s="33">
        <f t="shared" si="2"/>
        <v>0.80952380952380953</v>
      </c>
      <c r="S41" s="29">
        <v>91</v>
      </c>
      <c r="T41" s="29">
        <v>64</v>
      </c>
      <c r="U41" s="33">
        <f t="shared" si="3"/>
        <v>0.70329670329670335</v>
      </c>
    </row>
    <row r="42" spans="1:21" s="4" customFormat="1" ht="15.5" x14ac:dyDescent="0.35">
      <c r="A42" s="93" t="s">
        <v>158</v>
      </c>
      <c r="B42" s="40">
        <v>11</v>
      </c>
      <c r="C42" s="29">
        <v>0</v>
      </c>
      <c r="D42" s="33">
        <f>C42/B42</f>
        <v>0</v>
      </c>
      <c r="E42" s="34">
        <v>4</v>
      </c>
      <c r="F42" s="34">
        <v>0</v>
      </c>
      <c r="G42" s="30">
        <f t="shared" si="11"/>
        <v>0</v>
      </c>
      <c r="H42" s="34">
        <v>2</v>
      </c>
      <c r="I42" s="34">
        <v>0</v>
      </c>
      <c r="J42" s="30">
        <f t="shared" si="12"/>
        <v>0</v>
      </c>
      <c r="L42" s="98" t="s">
        <v>71</v>
      </c>
      <c r="M42" s="29">
        <v>149</v>
      </c>
      <c r="N42" s="29">
        <v>102</v>
      </c>
      <c r="O42" s="33">
        <f t="shared" si="9"/>
        <v>0.68456375838926176</v>
      </c>
      <c r="P42" s="29">
        <v>46</v>
      </c>
      <c r="Q42" s="29">
        <v>35</v>
      </c>
      <c r="R42" s="33">
        <f t="shared" si="2"/>
        <v>0.76086956521739135</v>
      </c>
      <c r="S42" s="29">
        <v>43</v>
      </c>
      <c r="T42" s="29">
        <v>33</v>
      </c>
      <c r="U42" s="33">
        <f t="shared" si="3"/>
        <v>0.76744186046511631</v>
      </c>
    </row>
    <row r="43" spans="1:21" s="4" customFormat="1" ht="15.5" x14ac:dyDescent="0.35">
      <c r="A43" s="29" t="s">
        <v>115</v>
      </c>
      <c r="B43" s="29">
        <v>105</v>
      </c>
      <c r="C43" s="29">
        <v>47</v>
      </c>
      <c r="D43" s="33">
        <f t="shared" si="10"/>
        <v>0.44761904761904764</v>
      </c>
      <c r="E43" s="34">
        <v>7</v>
      </c>
      <c r="F43" s="34">
        <v>6</v>
      </c>
      <c r="G43" s="30">
        <f t="shared" si="11"/>
        <v>0.8571428571428571</v>
      </c>
      <c r="H43" s="34">
        <v>23</v>
      </c>
      <c r="I43" s="34">
        <v>1</v>
      </c>
      <c r="J43" s="30">
        <f t="shared" si="12"/>
        <v>4.3478260869565216E-2</v>
      </c>
      <c r="L43" s="98" t="s">
        <v>72</v>
      </c>
      <c r="M43" s="29">
        <v>170</v>
      </c>
      <c r="N43" s="29">
        <v>92</v>
      </c>
      <c r="O43" s="33">
        <f t="shared" si="9"/>
        <v>0.54117647058823526</v>
      </c>
      <c r="P43" s="29">
        <v>63</v>
      </c>
      <c r="Q43" s="29">
        <v>47</v>
      </c>
      <c r="R43" s="33">
        <f t="shared" si="2"/>
        <v>0.74603174603174605</v>
      </c>
      <c r="S43" s="29">
        <v>38</v>
      </c>
      <c r="T43" s="29">
        <v>31</v>
      </c>
      <c r="U43" s="33">
        <f t="shared" si="3"/>
        <v>0.81578947368421051</v>
      </c>
    </row>
    <row r="44" spans="1:21" s="4" customFormat="1" ht="15.5" x14ac:dyDescent="0.35">
      <c r="A44" s="29" t="s">
        <v>116</v>
      </c>
      <c r="B44" s="29">
        <v>2710</v>
      </c>
      <c r="C44" s="29">
        <v>1803</v>
      </c>
      <c r="D44" s="33">
        <f t="shared" si="10"/>
        <v>0.66531365313653135</v>
      </c>
      <c r="E44" s="34">
        <v>321</v>
      </c>
      <c r="F44" s="34">
        <v>255</v>
      </c>
      <c r="G44" s="30">
        <f t="shared" si="11"/>
        <v>0.79439252336448596</v>
      </c>
      <c r="H44" s="34">
        <v>372</v>
      </c>
      <c r="I44" s="34">
        <v>33</v>
      </c>
      <c r="J44" s="30">
        <f t="shared" si="12"/>
        <v>8.8709677419354843E-2</v>
      </c>
      <c r="L44" s="98" t="s">
        <v>73</v>
      </c>
      <c r="M44" s="29">
        <v>79</v>
      </c>
      <c r="N44" s="29">
        <v>39</v>
      </c>
      <c r="O44" s="33">
        <f t="shared" si="9"/>
        <v>0.49367088607594939</v>
      </c>
      <c r="P44" s="29">
        <v>34</v>
      </c>
      <c r="Q44" s="29">
        <v>29</v>
      </c>
      <c r="R44" s="33">
        <f t="shared" si="2"/>
        <v>0.8529411764705882</v>
      </c>
      <c r="S44" s="29">
        <v>35</v>
      </c>
      <c r="T44" s="29">
        <v>27</v>
      </c>
      <c r="U44" s="33">
        <f t="shared" si="3"/>
        <v>0.77142857142857146</v>
      </c>
    </row>
    <row r="45" spans="1:21" s="4" customFormat="1" ht="15.5" x14ac:dyDescent="0.35">
      <c r="A45" s="97" t="s">
        <v>117</v>
      </c>
      <c r="B45" s="29">
        <v>9</v>
      </c>
      <c r="C45" s="29">
        <v>5</v>
      </c>
      <c r="D45" s="33">
        <f t="shared" si="10"/>
        <v>0.55555555555555558</v>
      </c>
      <c r="E45" s="34">
        <v>0</v>
      </c>
      <c r="F45" s="34">
        <v>0</v>
      </c>
      <c r="G45" s="30" t="s">
        <v>124</v>
      </c>
      <c r="H45" s="34">
        <v>1</v>
      </c>
      <c r="I45" s="34">
        <v>0</v>
      </c>
      <c r="J45" s="30">
        <f t="shared" si="12"/>
        <v>0</v>
      </c>
      <c r="L45" s="98" t="s">
        <v>74</v>
      </c>
      <c r="M45" s="29">
        <v>130</v>
      </c>
      <c r="N45" s="29">
        <v>25</v>
      </c>
      <c r="O45" s="33">
        <f t="shared" si="9"/>
        <v>0.19230769230769232</v>
      </c>
      <c r="P45" s="29">
        <v>6</v>
      </c>
      <c r="Q45" s="29">
        <v>4</v>
      </c>
      <c r="R45" s="33">
        <f t="shared" si="2"/>
        <v>0.66666666666666663</v>
      </c>
      <c r="S45" s="29">
        <v>10</v>
      </c>
      <c r="T45" s="29">
        <v>7</v>
      </c>
      <c r="U45" s="33">
        <f t="shared" si="3"/>
        <v>0.7</v>
      </c>
    </row>
    <row r="46" spans="1:21" s="4" customFormat="1" ht="15.5" x14ac:dyDescent="0.35">
      <c r="A46" s="97" t="s">
        <v>118</v>
      </c>
      <c r="B46" s="29">
        <v>8</v>
      </c>
      <c r="C46" s="29">
        <v>4</v>
      </c>
      <c r="D46" s="33">
        <f t="shared" si="10"/>
        <v>0.5</v>
      </c>
      <c r="E46" s="34">
        <v>0</v>
      </c>
      <c r="F46" s="34">
        <v>0</v>
      </c>
      <c r="G46" s="30" t="s">
        <v>124</v>
      </c>
      <c r="H46" s="34">
        <v>0</v>
      </c>
      <c r="I46" s="34">
        <v>0</v>
      </c>
      <c r="J46" s="38" t="s">
        <v>124</v>
      </c>
      <c r="L46" s="98" t="s">
        <v>75</v>
      </c>
      <c r="M46" s="29">
        <v>28</v>
      </c>
      <c r="N46" s="29">
        <v>14</v>
      </c>
      <c r="O46" s="33">
        <f t="shared" si="9"/>
        <v>0.5</v>
      </c>
      <c r="P46" s="34">
        <v>0</v>
      </c>
      <c r="Q46" s="34">
        <v>0</v>
      </c>
      <c r="R46" s="30" t="s">
        <v>124</v>
      </c>
      <c r="S46" s="29">
        <v>16</v>
      </c>
      <c r="T46" s="29">
        <v>9</v>
      </c>
      <c r="U46" s="33">
        <f t="shared" si="3"/>
        <v>0.5625</v>
      </c>
    </row>
    <row r="47" spans="1:21" s="4" customFormat="1" ht="15.5" x14ac:dyDescent="0.35">
      <c r="A47" s="97" t="s">
        <v>119</v>
      </c>
      <c r="B47" s="29">
        <v>378</v>
      </c>
      <c r="C47" s="29">
        <v>151</v>
      </c>
      <c r="D47" s="33">
        <f t="shared" si="10"/>
        <v>0.39947089947089948</v>
      </c>
      <c r="E47" s="34">
        <v>38</v>
      </c>
      <c r="F47" s="34">
        <v>26</v>
      </c>
      <c r="G47" s="30">
        <f t="shared" ref="G47" si="13">F47/E47</f>
        <v>0.68421052631578949</v>
      </c>
      <c r="H47" s="34">
        <v>31</v>
      </c>
      <c r="I47" s="34">
        <v>7</v>
      </c>
      <c r="J47" s="30">
        <f t="shared" ref="J47" si="14">I47/H47</f>
        <v>0.22580645161290322</v>
      </c>
      <c r="L47" s="98" t="s">
        <v>76</v>
      </c>
      <c r="M47" s="29">
        <v>22</v>
      </c>
      <c r="N47" s="29">
        <v>14</v>
      </c>
      <c r="O47" s="33">
        <f t="shared" si="9"/>
        <v>0.63636363636363635</v>
      </c>
      <c r="P47" s="100">
        <v>0</v>
      </c>
      <c r="Q47" s="34">
        <v>0</v>
      </c>
      <c r="R47" s="30" t="s">
        <v>124</v>
      </c>
      <c r="S47" s="29">
        <v>7</v>
      </c>
      <c r="T47" s="29">
        <v>5</v>
      </c>
      <c r="U47" s="33">
        <f t="shared" si="3"/>
        <v>0.7142857142857143</v>
      </c>
    </row>
    <row r="48" spans="1:21" s="4" customFormat="1" ht="15.5" x14ac:dyDescent="0.35">
      <c r="A48" s="97" t="s">
        <v>120</v>
      </c>
      <c r="B48" s="29">
        <v>31</v>
      </c>
      <c r="C48" s="29">
        <v>10</v>
      </c>
      <c r="D48" s="33">
        <f t="shared" si="10"/>
        <v>0.32258064516129031</v>
      </c>
      <c r="E48" s="34">
        <v>0</v>
      </c>
      <c r="F48" s="34">
        <v>0</v>
      </c>
      <c r="G48" s="30" t="s">
        <v>124</v>
      </c>
      <c r="H48" s="34">
        <v>0</v>
      </c>
      <c r="I48" s="34">
        <v>0</v>
      </c>
      <c r="J48" s="38" t="s">
        <v>124</v>
      </c>
      <c r="L48" s="98" t="s">
        <v>77</v>
      </c>
      <c r="M48" s="29">
        <v>60</v>
      </c>
      <c r="N48" s="29">
        <v>39</v>
      </c>
      <c r="O48" s="33">
        <f t="shared" si="9"/>
        <v>0.65</v>
      </c>
      <c r="P48" s="34">
        <v>10</v>
      </c>
      <c r="Q48" s="29">
        <v>7</v>
      </c>
      <c r="R48" s="33">
        <f>Q48/P49</f>
        <v>0.7</v>
      </c>
      <c r="S48" s="29">
        <v>10</v>
      </c>
      <c r="T48" s="29">
        <v>7</v>
      </c>
      <c r="U48" s="33">
        <f t="shared" si="3"/>
        <v>0.7</v>
      </c>
    </row>
    <row r="49" spans="1:21" s="4" customFormat="1" ht="15.5" x14ac:dyDescent="0.35">
      <c r="A49" s="29" t="s">
        <v>121</v>
      </c>
      <c r="B49" s="29">
        <v>45</v>
      </c>
      <c r="C49" s="29">
        <v>19</v>
      </c>
      <c r="D49" s="33">
        <f t="shared" si="10"/>
        <v>0.42222222222222222</v>
      </c>
      <c r="E49" s="34">
        <v>9</v>
      </c>
      <c r="F49" s="34">
        <v>7</v>
      </c>
      <c r="G49" s="30">
        <f t="shared" ref="G49:G50" si="15">F49/E49</f>
        <v>0.77777777777777779</v>
      </c>
      <c r="H49" s="34">
        <v>15</v>
      </c>
      <c r="I49" s="34">
        <v>5</v>
      </c>
      <c r="J49" s="30">
        <f t="shared" ref="J49:J50" si="16">I49/H49</f>
        <v>0.33333333333333331</v>
      </c>
      <c r="L49" s="98" t="s">
        <v>78</v>
      </c>
      <c r="M49" s="29">
        <v>22</v>
      </c>
      <c r="N49" s="29">
        <v>12</v>
      </c>
      <c r="O49" s="33">
        <f t="shared" si="9"/>
        <v>0.54545454545454541</v>
      </c>
      <c r="P49" s="29">
        <v>10</v>
      </c>
      <c r="Q49" s="29">
        <v>9</v>
      </c>
      <c r="R49" s="33">
        <f>Q49/P50</f>
        <v>1.125</v>
      </c>
      <c r="S49" s="29">
        <v>4</v>
      </c>
      <c r="T49" s="29">
        <v>3</v>
      </c>
      <c r="U49" s="33">
        <f t="shared" si="3"/>
        <v>0.75</v>
      </c>
    </row>
    <row r="50" spans="1:21" s="4" customFormat="1" ht="15.5" x14ac:dyDescent="0.35">
      <c r="A50" s="97" t="s">
        <v>122</v>
      </c>
      <c r="B50" s="29">
        <v>21</v>
      </c>
      <c r="C50" s="29">
        <v>10</v>
      </c>
      <c r="D50" s="33">
        <f t="shared" si="10"/>
        <v>0.47619047619047616</v>
      </c>
      <c r="E50" s="34">
        <v>21</v>
      </c>
      <c r="F50" s="34">
        <v>14</v>
      </c>
      <c r="G50" s="30">
        <f t="shared" si="15"/>
        <v>0.66666666666666663</v>
      </c>
      <c r="H50" s="34">
        <v>122</v>
      </c>
      <c r="I50" s="34">
        <v>11</v>
      </c>
      <c r="J50" s="30">
        <f t="shared" si="16"/>
        <v>9.0163934426229511E-2</v>
      </c>
      <c r="L50" s="98" t="s">
        <v>79</v>
      </c>
      <c r="M50" s="29">
        <v>66</v>
      </c>
      <c r="N50" s="29">
        <v>40</v>
      </c>
      <c r="O50" s="33">
        <f t="shared" si="9"/>
        <v>0.60606060606060608</v>
      </c>
      <c r="P50" s="29">
        <v>8</v>
      </c>
      <c r="Q50" s="29">
        <v>7</v>
      </c>
      <c r="R50" s="33">
        <f t="shared" ref="R50:R59" si="17">Q50/P50</f>
        <v>0.875</v>
      </c>
      <c r="S50" s="29">
        <v>15</v>
      </c>
      <c r="T50" s="29">
        <v>13</v>
      </c>
      <c r="U50" s="33">
        <f t="shared" si="3"/>
        <v>0.8666666666666667</v>
      </c>
    </row>
    <row r="51" spans="1:21" s="4" customFormat="1" ht="15.5" x14ac:dyDescent="0.35">
      <c r="A51" s="3"/>
      <c r="G51" s="9"/>
      <c r="J51" s="9"/>
      <c r="L51" s="98" t="s">
        <v>80</v>
      </c>
      <c r="M51" s="29">
        <v>173</v>
      </c>
      <c r="N51" s="29">
        <v>100</v>
      </c>
      <c r="O51" s="33">
        <f t="shared" si="9"/>
        <v>0.5780346820809249</v>
      </c>
      <c r="P51" s="29">
        <v>14</v>
      </c>
      <c r="Q51" s="29">
        <v>12</v>
      </c>
      <c r="R51" s="33">
        <f t="shared" si="17"/>
        <v>0.8571428571428571</v>
      </c>
      <c r="S51" s="29">
        <v>38</v>
      </c>
      <c r="T51" s="29">
        <v>28</v>
      </c>
      <c r="U51" s="33">
        <f t="shared" si="3"/>
        <v>0.73684210526315785</v>
      </c>
    </row>
    <row r="52" spans="1:21" s="4" customFormat="1" ht="15.5" x14ac:dyDescent="0.35">
      <c r="A52" s="3"/>
      <c r="G52" s="9"/>
      <c r="J52" s="9"/>
      <c r="L52" s="98" t="s">
        <v>81</v>
      </c>
      <c r="M52" s="29">
        <v>40</v>
      </c>
      <c r="N52" s="29">
        <v>13</v>
      </c>
      <c r="O52" s="33">
        <f t="shared" si="9"/>
        <v>0.32500000000000001</v>
      </c>
      <c r="P52" s="29">
        <v>17</v>
      </c>
      <c r="Q52" s="29">
        <v>14</v>
      </c>
      <c r="R52" s="33">
        <f t="shared" si="17"/>
        <v>0.82352941176470584</v>
      </c>
      <c r="S52" s="29">
        <v>16</v>
      </c>
      <c r="T52" s="29">
        <v>9</v>
      </c>
      <c r="U52" s="33">
        <f t="shared" si="3"/>
        <v>0.5625</v>
      </c>
    </row>
    <row r="53" spans="1:21" s="4" customFormat="1" ht="15.5" x14ac:dyDescent="0.35">
      <c r="A53" s="3"/>
      <c r="G53" s="9"/>
      <c r="J53" s="9"/>
      <c r="L53" s="98" t="s">
        <v>82</v>
      </c>
      <c r="M53" s="29">
        <v>80</v>
      </c>
      <c r="N53" s="29">
        <v>59</v>
      </c>
      <c r="O53" s="33">
        <f t="shared" si="9"/>
        <v>0.73750000000000004</v>
      </c>
      <c r="P53" s="29">
        <v>17</v>
      </c>
      <c r="Q53" s="29">
        <v>10</v>
      </c>
      <c r="R53" s="33">
        <f t="shared" si="17"/>
        <v>0.58823529411764708</v>
      </c>
      <c r="S53" s="29">
        <v>11</v>
      </c>
      <c r="T53" s="29">
        <v>9</v>
      </c>
      <c r="U53" s="33">
        <f t="shared" si="3"/>
        <v>0.81818181818181823</v>
      </c>
    </row>
    <row r="54" spans="1:21" s="4" customFormat="1" ht="15.5" x14ac:dyDescent="0.35">
      <c r="A54" s="3"/>
      <c r="G54" s="9"/>
      <c r="J54" s="9"/>
      <c r="L54" s="98" t="s">
        <v>83</v>
      </c>
      <c r="M54" s="29">
        <v>2</v>
      </c>
      <c r="N54" s="29">
        <v>2</v>
      </c>
      <c r="O54" s="33">
        <f t="shared" si="9"/>
        <v>1</v>
      </c>
      <c r="P54" s="34">
        <v>2</v>
      </c>
      <c r="Q54" s="34">
        <v>2</v>
      </c>
      <c r="R54" s="33">
        <f t="shared" si="17"/>
        <v>1</v>
      </c>
      <c r="S54" s="34">
        <v>1</v>
      </c>
      <c r="T54" s="34">
        <v>1</v>
      </c>
      <c r="U54" s="33">
        <f t="shared" si="3"/>
        <v>1</v>
      </c>
    </row>
    <row r="55" spans="1:21" s="4" customFormat="1" ht="15.5" x14ac:dyDescent="0.35">
      <c r="A55" s="3"/>
      <c r="G55" s="9"/>
      <c r="J55" s="9"/>
      <c r="L55" s="98" t="s">
        <v>84</v>
      </c>
      <c r="M55" s="29">
        <v>9</v>
      </c>
      <c r="N55" s="29">
        <v>3</v>
      </c>
      <c r="O55" s="33">
        <f t="shared" si="9"/>
        <v>0.33333333333333331</v>
      </c>
      <c r="P55" s="29">
        <v>10</v>
      </c>
      <c r="Q55" s="29">
        <v>9</v>
      </c>
      <c r="R55" s="33">
        <f t="shared" si="17"/>
        <v>0.9</v>
      </c>
      <c r="S55" s="29">
        <v>5</v>
      </c>
      <c r="T55" s="29">
        <v>4</v>
      </c>
      <c r="U55" s="33">
        <f t="shared" si="3"/>
        <v>0.8</v>
      </c>
    </row>
    <row r="56" spans="1:21" s="4" customFormat="1" ht="15.5" x14ac:dyDescent="0.35">
      <c r="G56" s="9"/>
      <c r="J56" s="9"/>
      <c r="L56" s="98" t="s">
        <v>85</v>
      </c>
      <c r="M56" s="29">
        <v>135</v>
      </c>
      <c r="N56" s="29">
        <v>61</v>
      </c>
      <c r="O56" s="33">
        <f t="shared" si="9"/>
        <v>0.45185185185185184</v>
      </c>
      <c r="P56" s="29">
        <v>25</v>
      </c>
      <c r="Q56" s="29">
        <v>16</v>
      </c>
      <c r="R56" s="33">
        <f t="shared" si="17"/>
        <v>0.64</v>
      </c>
      <c r="S56" s="29">
        <v>24</v>
      </c>
      <c r="T56" s="29">
        <v>15</v>
      </c>
      <c r="U56" s="33">
        <f t="shared" si="3"/>
        <v>0.625</v>
      </c>
    </row>
    <row r="57" spans="1:21" s="4" customFormat="1" ht="15.5" x14ac:dyDescent="0.35">
      <c r="G57" s="9"/>
      <c r="J57" s="9"/>
      <c r="L57" s="98" t="s">
        <v>86</v>
      </c>
      <c r="M57" s="29">
        <v>76</v>
      </c>
      <c r="N57" s="29">
        <v>30</v>
      </c>
      <c r="O57" s="33">
        <f t="shared" si="9"/>
        <v>0.39473684210526316</v>
      </c>
      <c r="P57" s="29">
        <v>21</v>
      </c>
      <c r="Q57" s="29">
        <v>19</v>
      </c>
      <c r="R57" s="33">
        <f t="shared" si="17"/>
        <v>0.90476190476190477</v>
      </c>
      <c r="S57" s="29">
        <v>5</v>
      </c>
      <c r="T57" s="29">
        <v>3</v>
      </c>
      <c r="U57" s="33">
        <f t="shared" si="3"/>
        <v>0.6</v>
      </c>
    </row>
    <row r="58" spans="1:21" s="4" customFormat="1" ht="15.5" x14ac:dyDescent="0.35">
      <c r="G58" s="9"/>
      <c r="J58" s="9"/>
      <c r="L58" s="98" t="s">
        <v>87</v>
      </c>
      <c r="M58" s="29">
        <v>59</v>
      </c>
      <c r="N58" s="29">
        <v>38</v>
      </c>
      <c r="O58" s="33">
        <f t="shared" si="9"/>
        <v>0.64406779661016944</v>
      </c>
      <c r="P58" s="29">
        <v>15</v>
      </c>
      <c r="Q58" s="29">
        <v>12</v>
      </c>
      <c r="R58" s="33">
        <f t="shared" si="17"/>
        <v>0.8</v>
      </c>
      <c r="S58" s="29">
        <v>16</v>
      </c>
      <c r="T58" s="29">
        <v>12</v>
      </c>
      <c r="U58" s="33">
        <f t="shared" si="3"/>
        <v>0.75</v>
      </c>
    </row>
    <row r="59" spans="1:21" s="4" customFormat="1" ht="15.5" x14ac:dyDescent="0.35">
      <c r="G59" s="9"/>
      <c r="J59" s="9"/>
      <c r="L59" s="98" t="s">
        <v>88</v>
      </c>
      <c r="M59" s="29">
        <v>22</v>
      </c>
      <c r="N59" s="29">
        <v>5</v>
      </c>
      <c r="O59" s="33">
        <f t="shared" si="9"/>
        <v>0.22727272727272727</v>
      </c>
      <c r="P59" s="29">
        <v>15</v>
      </c>
      <c r="Q59" s="29">
        <v>12</v>
      </c>
      <c r="R59" s="33">
        <f t="shared" si="17"/>
        <v>0.8</v>
      </c>
      <c r="S59" s="29">
        <v>4</v>
      </c>
      <c r="T59" s="29">
        <v>2</v>
      </c>
      <c r="U59" s="33">
        <f t="shared" si="3"/>
        <v>0.5</v>
      </c>
    </row>
    <row r="60" spans="1:21" s="4" customFormat="1" x14ac:dyDescent="0.35">
      <c r="G60" s="9"/>
      <c r="J60" s="9"/>
      <c r="U60" s="8"/>
    </row>
    <row r="61" spans="1:21" s="4" customFormat="1" x14ac:dyDescent="0.35">
      <c r="G61" s="9"/>
      <c r="J61" s="9"/>
    </row>
    <row r="62" spans="1:21" s="4" customFormat="1" x14ac:dyDescent="0.35">
      <c r="G62" s="9"/>
      <c r="J62" s="9"/>
    </row>
    <row r="63" spans="1:21" s="4" customFormat="1" x14ac:dyDescent="0.35">
      <c r="G63" s="9"/>
      <c r="J63" s="9"/>
    </row>
    <row r="64" spans="1:21" s="4" customFormat="1" x14ac:dyDescent="0.35">
      <c r="G64" s="9"/>
      <c r="J64" s="9"/>
    </row>
    <row r="65" spans="1:21" s="4" customFormat="1" x14ac:dyDescent="0.35">
      <c r="A65"/>
      <c r="B65"/>
      <c r="C65"/>
      <c r="G65" s="9"/>
      <c r="J65" s="9"/>
    </row>
    <row r="66" spans="1:21" s="4" customFormat="1" x14ac:dyDescent="0.35">
      <c r="A66"/>
      <c r="B66"/>
      <c r="C66"/>
      <c r="G66" s="9"/>
      <c r="J66" s="9"/>
    </row>
    <row r="67" spans="1:21" s="4" customFormat="1" x14ac:dyDescent="0.35">
      <c r="A67"/>
      <c r="B67"/>
      <c r="C67"/>
      <c r="G67" s="9"/>
      <c r="J67" s="9"/>
    </row>
    <row r="68" spans="1:21" s="4" customFormat="1" x14ac:dyDescent="0.35">
      <c r="A68"/>
      <c r="B68"/>
      <c r="C68"/>
      <c r="G68" s="9"/>
      <c r="J68" s="9"/>
      <c r="L68"/>
      <c r="M68"/>
      <c r="N68"/>
      <c r="O68"/>
      <c r="P68"/>
      <c r="Q68"/>
      <c r="R68"/>
      <c r="S68"/>
      <c r="T68"/>
      <c r="U68"/>
    </row>
    <row r="76" spans="1:21" x14ac:dyDescent="0.35">
      <c r="A76" s="4"/>
      <c r="B76" s="4"/>
      <c r="C76" s="4"/>
      <c r="G76" s="4"/>
      <c r="J76" s="4"/>
    </row>
    <row r="80" spans="1:21" x14ac:dyDescent="0.35">
      <c r="L80" s="4"/>
      <c r="M80" s="4"/>
    </row>
    <row r="81" spans="1:21" x14ac:dyDescent="0.35">
      <c r="K81" s="4"/>
    </row>
    <row r="92" spans="1:21" x14ac:dyDescent="0.35">
      <c r="N92" s="4"/>
      <c r="O92" s="4"/>
      <c r="P92" s="4"/>
      <c r="Q92" s="4"/>
      <c r="R92" s="4"/>
      <c r="S92" s="4"/>
      <c r="T92" s="4"/>
      <c r="U92" s="4"/>
    </row>
    <row r="93" spans="1:21" s="4" customFormat="1" x14ac:dyDescent="0.35">
      <c r="A93"/>
      <c r="B93"/>
      <c r="C93"/>
      <c r="G93" s="9"/>
      <c r="J93" s="9"/>
      <c r="K93"/>
      <c r="L93"/>
      <c r="M93"/>
      <c r="N93"/>
      <c r="O93"/>
      <c r="P93"/>
      <c r="Q93"/>
      <c r="R93"/>
      <c r="S93"/>
      <c r="T93"/>
      <c r="U9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2025-02-07T18:59:53Z</dcterms:modified>
</cp:coreProperties>
</file>