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wnloads\FY2022 Program Applicant Metrics\"/>
    </mc:Choice>
  </mc:AlternateContent>
  <xr:revisionPtr revIDLastSave="0" documentId="13_ncr:1_{758D9711-CCE2-4D0B-9DAD-B86199AAB7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8" r:id="rId1"/>
    <sheet name="Applicant Site 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 l="1"/>
  <c r="R14" i="2"/>
  <c r="G31" i="2"/>
  <c r="G42" i="2"/>
  <c r="K71" i="8" l="1"/>
  <c r="K17" i="8"/>
  <c r="E62" i="8"/>
  <c r="K50" i="8"/>
  <c r="E21" i="8"/>
  <c r="J31" i="2" l="1"/>
  <c r="H68" i="8"/>
  <c r="H57" i="8"/>
  <c r="H18" i="8"/>
  <c r="H15" i="8"/>
  <c r="O5" i="2" l="1"/>
  <c r="O6" i="2"/>
  <c r="O7" i="2"/>
  <c r="O9" i="2"/>
  <c r="O10" i="2"/>
  <c r="O11" i="2"/>
  <c r="O12" i="2"/>
  <c r="O13" i="2"/>
  <c r="O14" i="2"/>
  <c r="O15" i="2"/>
  <c r="O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U60" i="2"/>
  <c r="R60" i="2"/>
  <c r="U59" i="2"/>
  <c r="R59" i="2"/>
  <c r="U58" i="2"/>
  <c r="R58" i="2"/>
  <c r="U57" i="2"/>
  <c r="R57" i="2"/>
  <c r="U56" i="2"/>
  <c r="R56" i="2"/>
  <c r="R55" i="2"/>
  <c r="U54" i="2"/>
  <c r="R54" i="2"/>
  <c r="U53" i="2"/>
  <c r="R53" i="2"/>
  <c r="U52" i="2"/>
  <c r="R52" i="2"/>
  <c r="U51" i="2"/>
  <c r="R51" i="2"/>
  <c r="U50" i="2"/>
  <c r="R50" i="2"/>
  <c r="U49" i="2"/>
  <c r="R49" i="2"/>
  <c r="U48" i="2"/>
  <c r="U47" i="2"/>
  <c r="R47" i="2"/>
  <c r="U46" i="2"/>
  <c r="R46" i="2"/>
  <c r="U45" i="2"/>
  <c r="R45" i="2"/>
  <c r="U44" i="2"/>
  <c r="R44" i="2"/>
  <c r="U43" i="2"/>
  <c r="R43" i="2"/>
  <c r="U42" i="2"/>
  <c r="R42" i="2"/>
  <c r="U41" i="2"/>
  <c r="R41" i="2"/>
  <c r="U40" i="2"/>
  <c r="R40" i="2"/>
  <c r="U39" i="2"/>
  <c r="U38" i="2"/>
  <c r="R38" i="2"/>
  <c r="U37" i="2"/>
  <c r="R37" i="2"/>
  <c r="U36" i="2"/>
  <c r="R36" i="2"/>
  <c r="U35" i="2"/>
  <c r="R35" i="2"/>
  <c r="U34" i="2"/>
  <c r="R34" i="2"/>
  <c r="U33" i="2"/>
  <c r="R33" i="2"/>
  <c r="U31" i="2"/>
  <c r="R31" i="2"/>
  <c r="U30" i="2"/>
  <c r="R30" i="2"/>
  <c r="U29" i="2"/>
  <c r="R29" i="2"/>
  <c r="U28" i="2"/>
  <c r="R28" i="2"/>
  <c r="U27" i="2"/>
  <c r="R27" i="2"/>
  <c r="U26" i="2"/>
  <c r="R26" i="2"/>
  <c r="U25" i="2"/>
  <c r="R25" i="2"/>
  <c r="U24" i="2"/>
  <c r="R24" i="2"/>
  <c r="U23" i="2"/>
  <c r="R23" i="2"/>
  <c r="U22" i="2"/>
  <c r="R22" i="2"/>
  <c r="U21" i="2"/>
  <c r="R21" i="2"/>
  <c r="U20" i="2"/>
  <c r="R20" i="2"/>
  <c r="U19" i="2"/>
  <c r="R19" i="2"/>
  <c r="U18" i="2"/>
  <c r="R18" i="2"/>
  <c r="U16" i="2"/>
  <c r="R16" i="2"/>
  <c r="U15" i="2"/>
  <c r="R15" i="2"/>
  <c r="U14" i="2"/>
  <c r="U13" i="2"/>
  <c r="U12" i="2"/>
  <c r="R12" i="2"/>
  <c r="U11" i="2"/>
  <c r="R11" i="2"/>
  <c r="U10" i="2"/>
  <c r="R10" i="2"/>
  <c r="U9" i="2"/>
  <c r="R9" i="2"/>
  <c r="U7" i="2"/>
  <c r="R7" i="2"/>
  <c r="U6" i="2"/>
  <c r="R6" i="2"/>
  <c r="U5" i="2"/>
  <c r="R5" i="2"/>
  <c r="J50" i="2"/>
  <c r="G50" i="2"/>
  <c r="D50" i="2"/>
  <c r="J49" i="2"/>
  <c r="G49" i="2"/>
  <c r="D49" i="2"/>
  <c r="D48" i="2"/>
  <c r="J47" i="2"/>
  <c r="G47" i="2"/>
  <c r="D47" i="2"/>
  <c r="J44" i="2"/>
  <c r="D44" i="2"/>
  <c r="J43" i="2"/>
  <c r="G43" i="2"/>
  <c r="D43" i="2"/>
  <c r="J42" i="2"/>
  <c r="D42" i="2"/>
  <c r="G41" i="2"/>
  <c r="D41" i="2"/>
  <c r="J40" i="2"/>
  <c r="G40" i="2"/>
  <c r="D40" i="2"/>
  <c r="J39" i="2"/>
  <c r="G39" i="2"/>
  <c r="D39" i="2"/>
  <c r="J38" i="2"/>
  <c r="G38" i="2"/>
  <c r="D38" i="2"/>
  <c r="J37" i="2"/>
  <c r="G37" i="2"/>
  <c r="D37" i="2"/>
  <c r="J36" i="2"/>
  <c r="G36" i="2"/>
  <c r="D36" i="2"/>
  <c r="J34" i="2"/>
  <c r="D34" i="2"/>
  <c r="J33" i="2"/>
  <c r="G33" i="2"/>
  <c r="D33" i="2"/>
  <c r="D31" i="2"/>
  <c r="J28" i="2"/>
  <c r="D28" i="2"/>
  <c r="D27" i="2"/>
  <c r="D26" i="2"/>
  <c r="J25" i="2"/>
  <c r="G25" i="2"/>
  <c r="D25" i="2"/>
  <c r="J24" i="2"/>
  <c r="D24" i="2"/>
  <c r="J23" i="2"/>
  <c r="G23" i="2"/>
  <c r="D23" i="2"/>
  <c r="J22" i="2"/>
  <c r="D22" i="2"/>
  <c r="J21" i="2"/>
  <c r="G21" i="2"/>
  <c r="D21" i="2"/>
  <c r="J20" i="2"/>
  <c r="G20" i="2"/>
  <c r="D20" i="2"/>
  <c r="J19" i="2"/>
  <c r="G19" i="2"/>
  <c r="D19" i="2"/>
  <c r="J18" i="2"/>
  <c r="G18" i="2"/>
  <c r="D18" i="2"/>
  <c r="J17" i="2"/>
  <c r="G17" i="2"/>
  <c r="D17" i="2"/>
  <c r="J16" i="2"/>
  <c r="G16" i="2"/>
  <c r="D16" i="2"/>
  <c r="J15" i="2"/>
  <c r="G15" i="2"/>
  <c r="D15" i="2"/>
  <c r="J14" i="2"/>
  <c r="G14" i="2"/>
  <c r="D14" i="2"/>
  <c r="J13" i="2"/>
  <c r="G13" i="2"/>
  <c r="D13" i="2"/>
  <c r="J12" i="2"/>
  <c r="G12" i="2"/>
  <c r="D12" i="2"/>
  <c r="J11" i="2"/>
  <c r="G11" i="2"/>
  <c r="D11" i="2"/>
  <c r="J10" i="2"/>
  <c r="G10" i="2"/>
  <c r="D10" i="2"/>
  <c r="J9" i="2"/>
  <c r="G9" i="2"/>
  <c r="D9" i="2"/>
  <c r="J8" i="2"/>
  <c r="G8" i="2"/>
  <c r="D8" i="2"/>
  <c r="J7" i="2"/>
  <c r="G7" i="2"/>
  <c r="D7" i="2"/>
  <c r="D6" i="2"/>
  <c r="D5" i="2"/>
  <c r="V23" i="8"/>
  <c r="S23" i="8"/>
  <c r="P23" i="8"/>
  <c r="V22" i="8"/>
  <c r="S22" i="8"/>
  <c r="P22" i="8"/>
  <c r="V20" i="8"/>
  <c r="S20" i="8"/>
  <c r="P20" i="8"/>
  <c r="V19" i="8"/>
  <c r="S19" i="8"/>
  <c r="P19" i="8"/>
  <c r="V18" i="8"/>
  <c r="S18" i="8"/>
  <c r="P18" i="8"/>
  <c r="V16" i="8"/>
  <c r="S16" i="8"/>
  <c r="P16" i="8"/>
  <c r="V15" i="8"/>
  <c r="S15" i="8"/>
  <c r="P15" i="8"/>
  <c r="V14" i="8"/>
  <c r="S14" i="8"/>
  <c r="P14" i="8"/>
  <c r="V9" i="8"/>
  <c r="S9" i="8"/>
  <c r="P9" i="8"/>
  <c r="V8" i="8"/>
  <c r="S8" i="8"/>
  <c r="P8" i="8"/>
  <c r="V12" i="8"/>
  <c r="S12" i="8"/>
  <c r="P12" i="8"/>
  <c r="V11" i="8"/>
  <c r="S11" i="8"/>
  <c r="P11" i="8"/>
  <c r="V10" i="8"/>
  <c r="S10" i="8"/>
  <c r="P10" i="8"/>
  <c r="V7" i="8"/>
  <c r="S7" i="8"/>
  <c r="P7" i="8"/>
  <c r="V6" i="8"/>
  <c r="S6" i="8"/>
  <c r="P6" i="8"/>
  <c r="V5" i="8"/>
  <c r="S5" i="8"/>
  <c r="P5" i="8"/>
  <c r="K86" i="8"/>
  <c r="H86" i="8"/>
  <c r="K85" i="8"/>
  <c r="H85" i="8"/>
  <c r="K83" i="8"/>
  <c r="H83" i="8"/>
  <c r="K82" i="8"/>
  <c r="H82" i="8"/>
  <c r="E80" i="8"/>
  <c r="E79" i="8"/>
  <c r="K76" i="8"/>
  <c r="H76" i="8"/>
  <c r="E76" i="8"/>
  <c r="K75" i="8"/>
  <c r="H75" i="8"/>
  <c r="E75" i="8"/>
  <c r="E73" i="8"/>
  <c r="K72" i="8"/>
  <c r="H72" i="8"/>
  <c r="E72" i="8"/>
  <c r="E71" i="8"/>
  <c r="K69" i="8"/>
  <c r="H69" i="8"/>
  <c r="E69" i="8"/>
  <c r="K68" i="8"/>
  <c r="E68" i="8"/>
  <c r="K67" i="8"/>
  <c r="H67" i="8"/>
  <c r="E67" i="8"/>
  <c r="K65" i="8"/>
  <c r="H65" i="8"/>
  <c r="K64" i="8"/>
  <c r="H64" i="8"/>
  <c r="K61" i="8"/>
  <c r="H61" i="8"/>
  <c r="E61" i="8"/>
  <c r="H60" i="8"/>
  <c r="E60" i="8"/>
  <c r="H59" i="8"/>
  <c r="E59" i="8"/>
  <c r="K58" i="8"/>
  <c r="E58" i="8"/>
  <c r="E57" i="8"/>
  <c r="K56" i="8"/>
  <c r="H56" i="8"/>
  <c r="E56" i="8"/>
  <c r="K55" i="8"/>
  <c r="H55" i="8"/>
  <c r="E55" i="8"/>
  <c r="E53" i="8"/>
  <c r="K52" i="8"/>
  <c r="H52" i="8"/>
  <c r="E52" i="8"/>
  <c r="K51" i="8"/>
  <c r="H51" i="8"/>
  <c r="E51" i="8"/>
  <c r="H50" i="8"/>
  <c r="E50" i="8"/>
  <c r="E49" i="8"/>
  <c r="K48" i="8"/>
  <c r="H48" i="8"/>
  <c r="E48" i="8"/>
  <c r="K47" i="8"/>
  <c r="H47" i="8"/>
  <c r="E47" i="8"/>
  <c r="K46" i="8"/>
  <c r="H46" i="8"/>
  <c r="E46" i="8"/>
  <c r="K44" i="8"/>
  <c r="H44" i="8"/>
  <c r="E44" i="8"/>
  <c r="K43" i="8"/>
  <c r="H43" i="8"/>
  <c r="E43" i="8"/>
  <c r="K41" i="8"/>
  <c r="H41" i="8"/>
  <c r="E41" i="8"/>
  <c r="K40" i="8"/>
  <c r="H40" i="8"/>
  <c r="E40" i="8"/>
  <c r="K38" i="8"/>
  <c r="H38" i="8"/>
  <c r="E38" i="8"/>
  <c r="K37" i="8"/>
  <c r="H37" i="8"/>
  <c r="E37" i="8"/>
  <c r="K35" i="8"/>
  <c r="H35" i="8"/>
  <c r="E35" i="8"/>
  <c r="K34" i="8"/>
  <c r="H34" i="8"/>
  <c r="E34" i="8"/>
  <c r="E32" i="8"/>
  <c r="E31" i="8"/>
  <c r="E30" i="8"/>
  <c r="E29" i="8"/>
  <c r="H27" i="8"/>
  <c r="E27" i="8"/>
  <c r="H26" i="8"/>
  <c r="E26" i="8"/>
  <c r="H24" i="8"/>
  <c r="H23" i="8"/>
  <c r="K20" i="8"/>
  <c r="H20" i="8"/>
  <c r="E20" i="8"/>
  <c r="H19" i="8"/>
  <c r="E19" i="8"/>
  <c r="K18" i="8"/>
  <c r="E18" i="8"/>
  <c r="K16" i="8"/>
  <c r="H16" i="8"/>
  <c r="E16" i="8"/>
  <c r="K15" i="8"/>
  <c r="E15" i="8"/>
  <c r="K14" i="8"/>
  <c r="H14" i="8"/>
  <c r="E14" i="8"/>
  <c r="K13" i="8"/>
  <c r="H13" i="8"/>
  <c r="E13" i="8"/>
  <c r="E9" i="8"/>
  <c r="K8" i="8"/>
  <c r="H8" i="8"/>
  <c r="E8" i="8"/>
  <c r="E7" i="8"/>
  <c r="K5" i="8"/>
  <c r="H5" i="8"/>
  <c r="E5" i="8"/>
</calcChain>
</file>

<file path=xl/sharedStrings.xml><?xml version="1.0" encoding="utf-8"?>
<sst xmlns="http://schemas.openxmlformats.org/spreadsheetml/2006/main" count="331" uniqueCount="161">
  <si>
    <t>Discipline</t>
  </si>
  <si>
    <t>Mental Health</t>
  </si>
  <si>
    <t>Primary Care</t>
  </si>
  <si>
    <t>Allopathic Physician</t>
  </si>
  <si>
    <t>Certified Nurse Midwife</t>
  </si>
  <si>
    <t>Health Service Psychologist</t>
  </si>
  <si>
    <t>Licensed Clinical Social Worker</t>
  </si>
  <si>
    <t>Licensed Professional Counselor</t>
  </si>
  <si>
    <t>Marriage and Family Therapist</t>
  </si>
  <si>
    <t>Race</t>
  </si>
  <si>
    <t>White or Caucasian</t>
  </si>
  <si>
    <t>Black or African-American</t>
  </si>
  <si>
    <t>Asian</t>
  </si>
  <si>
    <t>Other</t>
  </si>
  <si>
    <t>Multirace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</si>
  <si>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</si>
  <si>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</si>
  <si>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</si>
  <si>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</si>
  <si>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</si>
  <si>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</si>
  <si>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</si>
  <si>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</si>
  <si>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</si>
  <si>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</si>
  <si>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</si>
  <si>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</si>
  <si>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</si>
  <si>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</si>
  <si>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</si>
  <si>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By Site HPSA Score</t>
  </si>
  <si>
    <t>By Site Type</t>
  </si>
  <si>
    <t>By Site Rural Status</t>
  </si>
  <si>
    <t>Rural</t>
  </si>
  <si>
    <t>Not Rural</t>
  </si>
  <si>
    <t>By State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</si>
  <si>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</si>
  <si>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</si>
  <si>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</si>
  <si>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</si>
  <si>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</si>
  <si>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</si>
  <si>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</si>
  <si>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</si>
  <si>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</si>
  <si>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</si>
  <si>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</si>
  <si>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</si>
  <si>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</si>
  <si>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</si>
  <si>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</si>
  <si>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</si>
  <si>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</si>
  <si>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</si>
  <si>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</si>
  <si>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</si>
  <si>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</si>
  <si>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</si>
  <si>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</si>
  <si>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</si>
  <si>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</si>
  <si>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</si>
  <si>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</si>
  <si>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</si>
  <si>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</si>
  <si>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</si>
  <si>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</si>
  <si>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</si>
  <si>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</si>
  <si>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</si>
  <si>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</si>
  <si>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</si>
  <si>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</si>
  <si>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</si>
  <si>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</si>
  <si>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</si>
  <si>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</si>
  <si>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</si>
  <si>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</si>
  <si>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</si>
  <si>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</si>
  <si>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</si>
  <si>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</si>
  <si>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</si>
  <si>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</si>
  <si>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</si>
  <si>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</si>
  <si>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</si>
  <si>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</si>
  <si>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</si>
  <si>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</si>
  <si>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</si>
  <si>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Family Practice</t>
  </si>
  <si>
    <t>Family Practice w/OB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</si>
  <si>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</si>
  <si>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</si>
  <si>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</si>
  <si>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</si>
  <si>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</si>
  <si>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</si>
  <si>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</si>
  <si>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</si>
  <si>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</si>
  <si>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</si>
  <si>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</si>
  <si>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</si>
  <si>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</si>
  <si>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>Pharmacist</t>
  </si>
  <si>
    <t xml:space="preserve">Physician Assistant </t>
  </si>
  <si>
    <t>Registered Dental Hygienist</t>
  </si>
  <si>
    <t>Registered Nurse</t>
  </si>
  <si>
    <t>State Licensed or Certified SUD Counselor</t>
  </si>
  <si>
    <t>American Indian Health Facility</t>
  </si>
  <si>
    <t>Certified Rural Health Clinic (RHC)</t>
  </si>
  <si>
    <t>Community Mental Health Center (CMHC)</t>
  </si>
  <si>
    <t>Community Outpatient Facility</t>
  </si>
  <si>
    <t>Correctional Facility</t>
  </si>
  <si>
    <t>Critical Access Hospital (CAH)</t>
  </si>
  <si>
    <t>Federally Qualified Health Center (FQHC) Look-Alike</t>
  </si>
  <si>
    <t>Federally Qualified Health Centers (FQHC)</t>
  </si>
  <si>
    <t>Free Clinic</t>
  </si>
  <si>
    <t>Mobile Unit</t>
  </si>
  <si>
    <t>Other Health Facility</t>
  </si>
  <si>
    <t>Private Practice</t>
  </si>
  <si>
    <t>School Based Clinic</t>
  </si>
  <si>
    <t>State or Local Health Department</t>
  </si>
  <si>
    <t>Substance Use Disorder Facility</t>
  </si>
  <si>
    <t>Disadvantaged Background</t>
  </si>
  <si>
    <t>N/A</t>
  </si>
  <si>
    <t>Total NHSC LRP</t>
  </si>
  <si>
    <t xml:space="preserve">RC LRP </t>
  </si>
  <si>
    <t>SUD LRP</t>
  </si>
  <si>
    <t>RC LRP</t>
  </si>
  <si>
    <t>No HPSA</t>
  </si>
  <si>
    <t>Total RC LRP Submitted-Eligible</t>
  </si>
  <si>
    <t>Total RC LRP Awarded</t>
  </si>
  <si>
    <t>RC LRP Category Percent Awarded (Total Awarded/Total Submitted)</t>
  </si>
  <si>
    <t>SUD LRP Category Percent Awarded (Total Awarded/Total Submitted)</t>
  </si>
  <si>
    <t>Total SUD LRP Awarded</t>
  </si>
  <si>
    <t>Total SUD LRP Submitted-Eligible</t>
  </si>
  <si>
    <t>Applicant Site Attribute Category</t>
  </si>
  <si>
    <t>Applicant Site Location Category</t>
  </si>
  <si>
    <t>Psychiatric-Mental Health</t>
  </si>
  <si>
    <t>Does Not Wish to Disclose</t>
  </si>
  <si>
    <t>Applicant Information Category</t>
  </si>
  <si>
    <t>Applicant Information Subcategory</t>
  </si>
  <si>
    <t>Applicant Demographic Category</t>
  </si>
  <si>
    <t>Psychiatric Nurse Specialist</t>
  </si>
  <si>
    <t>Certified Registered Nurse Anesthetist</t>
  </si>
  <si>
    <t>Discipline Total</t>
  </si>
  <si>
    <t>Traditional NHSC LRP Category Percent Awarded (Total Awarded/Total Submitted)</t>
  </si>
  <si>
    <t>Total Traditional NHSC LRP  Submitted-Eligible</t>
  </si>
  <si>
    <t>Total Traditional NHSC LRP Awarded</t>
  </si>
  <si>
    <t>Total Program Counts</t>
  </si>
  <si>
    <t>Traditional NHSC LRP</t>
  </si>
  <si>
    <t>FY2022 NHSC LRP Applicant Information</t>
  </si>
  <si>
    <t>FY2022 NHSC LRP Applicant Site Attribute Information</t>
  </si>
  <si>
    <t>FY2022 NHSC LRP Applicant Demographic Information</t>
  </si>
  <si>
    <t>FY2022 NHSC LRP Applicant Location Site Information</t>
  </si>
  <si>
    <t>Psychiatry - Geriatrics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</si>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</sst>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</cellStyleXfs>
  <cellXfs count="122">
    <xf numFmtId="0" fontId="0" fillId="0" borderId="0" xfId="0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left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0" xfId="0" applyBorder="1"/>
    <xf numFmtId="9" fontId="0" fillId="0" borderId="0" xfId="4" applyFont="1" applyFill="1" applyBorder="1"/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 vertical="top"/>
    </xf>
    <xf numFmtId="0" fontId="7" fillId="0" borderId="6" xfId="5" applyFont="1" applyFill="1" applyAlignment="1">
      <alignment vertical="top"/>
    </xf>
    <xf numFmtId="0" fontId="0" fillId="0" borderId="3" xfId="0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4" fillId="0" borderId="6" xfId="5" applyFill="1" applyAlignment="1">
      <alignment vertical="top"/>
    </xf>
    <xf numFmtId="0" fontId="0" fillId="0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0" xfId="0" applyFill="1"/>
    <xf numFmtId="0" fontId="10" fillId="0" borderId="8" xfId="7" applyFont="1" applyAlignment="1"/>
    <xf numFmtId="0" fontId="10" fillId="0" borderId="8" xfId="7" applyFont="1"/>
    <xf numFmtId="0" fontId="9" fillId="3" borderId="8" xfId="7" applyFont="1" applyFill="1" applyAlignment="1">
      <alignment wrapText="1"/>
    </xf>
    <xf numFmtId="0" fontId="9" fillId="3" borderId="8" xfId="7" applyNumberFormat="1" applyFont="1" applyFill="1" applyAlignment="1">
      <alignment horizontal="left" wrapText="1"/>
    </xf>
    <xf numFmtId="0" fontId="9" fillId="3" borderId="8" xfId="7" applyFont="1" applyFill="1" applyAlignment="1">
      <alignment horizontal="left" wrapText="1"/>
    </xf>
    <xf numFmtId="0" fontId="11" fillId="2" borderId="7" xfId="6" applyFont="1" applyFill="1" applyAlignment="1">
      <alignment vertical="top"/>
    </xf>
    <xf numFmtId="0" fontId="10" fillId="0" borderId="8" xfId="7" applyFont="1" applyFill="1" applyAlignment="1">
      <alignment horizontal="left"/>
    </xf>
    <xf numFmtId="0" fontId="10" fillId="0" borderId="8" xfId="7" applyFont="1" applyAlignment="1">
      <alignment horizontal="left" wrapText="1"/>
    </xf>
    <xf numFmtId="1" fontId="0" fillId="0" borderId="0" xfId="0" applyNumberFormat="1"/>
    <xf numFmtId="0" fontId="12" fillId="2" borderId="3" xfId="0" applyFont="1" applyFill="1" applyBorder="1" applyAlignment="1"/>
    <xf numFmtId="0" fontId="12" fillId="2" borderId="4" xfId="0" applyFont="1" applyFill="1" applyBorder="1" applyAlignment="1">
      <alignment horizontal="left"/>
    </xf>
    <xf numFmtId="0" fontId="13" fillId="0" borderId="1" xfId="0" applyFont="1" applyBorder="1"/>
    <xf numFmtId="164" fontId="13" fillId="0" borderId="1" xfId="4" applyNumberFormat="1" applyFont="1" applyFill="1" applyBorder="1" applyAlignment="1">
      <alignment horizontal="right"/>
    </xf>
    <xf numFmtId="1" fontId="13" fillId="0" borderId="1" xfId="4" applyNumberFormat="1" applyFont="1" applyFill="1" applyBorder="1"/>
    <xf numFmtId="1" fontId="13" fillId="0" borderId="1" xfId="4" applyNumberFormat="1" applyFont="1" applyFill="1" applyBorder="1" applyAlignment="1">
      <alignment horizontal="right"/>
    </xf>
    <xf numFmtId="164" fontId="13" fillId="0" borderId="1" xfId="4" applyNumberFormat="1" applyFont="1" applyFill="1" applyBorder="1"/>
    <xf numFmtId="0" fontId="13" fillId="0" borderId="1" xfId="4" applyNumberFormat="1" applyFont="1" applyFill="1" applyBorder="1"/>
    <xf numFmtId="0" fontId="12" fillId="2" borderId="3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/>
    </xf>
    <xf numFmtId="0" fontId="13" fillId="0" borderId="4" xfId="0" applyFont="1" applyBorder="1" applyAlignment="1">
      <alignment vertical="top"/>
    </xf>
    <xf numFmtId="0" fontId="13" fillId="0" borderId="1" xfId="4" applyNumberFormat="1" applyFont="1" applyFill="1" applyBorder="1" applyAlignment="1">
      <alignment horizontal="right"/>
    </xf>
    <xf numFmtId="0" fontId="13" fillId="0" borderId="9" xfId="0" applyFont="1" applyFill="1" applyBorder="1" applyAlignment="1">
      <alignment vertical="top"/>
    </xf>
    <xf numFmtId="0" fontId="13" fillId="0" borderId="1" xfId="0" applyFont="1" applyFill="1" applyBorder="1"/>
    <xf numFmtId="0" fontId="13" fillId="0" borderId="10" xfId="0" applyFont="1" applyFill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6" borderId="1" xfId="0" applyFont="1" applyFill="1" applyBorder="1"/>
    <xf numFmtId="0" fontId="13" fillId="5" borderId="1" xfId="0" applyFont="1" applyFill="1" applyBorder="1"/>
    <xf numFmtId="164" fontId="13" fillId="5" borderId="1" xfId="4" applyNumberFormat="1" applyFont="1" applyFill="1" applyBorder="1"/>
    <xf numFmtId="0" fontId="13" fillId="5" borderId="1" xfId="4" applyNumberFormat="1" applyFont="1" applyFill="1" applyBorder="1"/>
    <xf numFmtId="164" fontId="13" fillId="0" borderId="1" xfId="4" applyNumberFormat="1" applyFont="1" applyBorder="1"/>
    <xf numFmtId="0" fontId="13" fillId="0" borderId="1" xfId="4" applyNumberFormat="1" applyFont="1" applyBorder="1"/>
    <xf numFmtId="0" fontId="12" fillId="2" borderId="10" xfId="0" applyFont="1" applyFill="1" applyBorder="1" applyAlignment="1">
      <alignment vertical="top"/>
    </xf>
    <xf numFmtId="0" fontId="12" fillId="0" borderId="10" xfId="0" applyFont="1" applyBorder="1" applyAlignment="1">
      <alignment vertical="top"/>
    </xf>
    <xf numFmtId="0" fontId="13" fillId="0" borderId="11" xfId="0" applyFont="1" applyBorder="1" applyAlignment="1">
      <alignment vertical="top"/>
    </xf>
    <xf numFmtId="0" fontId="12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left"/>
    </xf>
    <xf numFmtId="0" fontId="13" fillId="0" borderId="14" xfId="0" applyFont="1" applyFill="1" applyBorder="1"/>
    <xf numFmtId="0" fontId="12" fillId="0" borderId="1" xfId="0" applyFont="1" applyFill="1" applyBorder="1" applyAlignment="1">
      <alignment horizontal="left"/>
    </xf>
    <xf numFmtId="164" fontId="13" fillId="0" borderId="14" xfId="4" applyNumberFormat="1" applyFont="1" applyFill="1" applyBorder="1" applyAlignment="1">
      <alignment horizontal="right"/>
    </xf>
    <xf numFmtId="1" fontId="13" fillId="0" borderId="1" xfId="4" applyNumberFormat="1" applyFont="1" applyFill="1" applyBorder="1" applyAlignment="1">
      <alignment horizontal="left"/>
    </xf>
    <xf numFmtId="0" fontId="13" fillId="0" borderId="1" xfId="4" applyNumberFormat="1" applyFont="1" applyFill="1" applyBorder="1" applyAlignment="1">
      <alignment horizontal="left"/>
    </xf>
    <xf numFmtId="0" fontId="13" fillId="2" borderId="15" xfId="0" applyFont="1" applyFill="1" applyBorder="1"/>
    <xf numFmtId="164" fontId="13" fillId="2" borderId="15" xfId="4" applyNumberFormat="1" applyFont="1" applyFill="1" applyBorder="1" applyAlignment="1">
      <alignment horizontal="right"/>
    </xf>
    <xf numFmtId="1" fontId="13" fillId="2" borderId="15" xfId="4" applyNumberFormat="1" applyFont="1" applyFill="1" applyBorder="1"/>
    <xf numFmtId="1" fontId="13" fillId="2" borderId="15" xfId="4" applyNumberFormat="1" applyFont="1" applyFill="1" applyBorder="1" applyAlignment="1">
      <alignment horizontal="right"/>
    </xf>
    <xf numFmtId="0" fontId="13" fillId="2" borderId="15" xfId="4" applyNumberFormat="1" applyFont="1" applyFill="1" applyBorder="1"/>
    <xf numFmtId="164" fontId="13" fillId="2" borderId="1" xfId="4" applyNumberFormat="1" applyFont="1" applyFill="1" applyBorder="1" applyAlignment="1">
      <alignment horizontal="right" vertical="top"/>
    </xf>
    <xf numFmtId="1" fontId="13" fillId="2" borderId="1" xfId="4" applyNumberFormat="1" applyFont="1" applyFill="1" applyBorder="1" applyAlignment="1">
      <alignment horizontal="left" vertical="top"/>
    </xf>
    <xf numFmtId="1" fontId="13" fillId="2" borderId="1" xfId="4" applyNumberFormat="1" applyFont="1" applyFill="1" applyBorder="1" applyAlignment="1">
      <alignment horizontal="right"/>
    </xf>
    <xf numFmtId="164" fontId="13" fillId="2" borderId="1" xfId="4" applyNumberFormat="1" applyFont="1" applyFill="1" applyBorder="1" applyAlignment="1">
      <alignment horizontal="right"/>
    </xf>
    <xf numFmtId="0" fontId="13" fillId="2" borderId="1" xfId="4" applyNumberFormat="1" applyFont="1" applyFill="1" applyBorder="1" applyAlignment="1">
      <alignment horizontal="left" vertical="top"/>
    </xf>
    <xf numFmtId="0" fontId="9" fillId="3" borderId="2" xfId="7" applyFont="1" applyFill="1" applyBorder="1" applyAlignment="1">
      <alignment wrapText="1"/>
    </xf>
    <xf numFmtId="0" fontId="9" fillId="3" borderId="3" xfId="7" applyFont="1" applyFill="1" applyBorder="1" applyAlignment="1">
      <alignment wrapText="1"/>
    </xf>
    <xf numFmtId="0" fontId="9" fillId="3" borderId="4" xfId="7" applyFont="1" applyFill="1" applyBorder="1" applyAlignment="1">
      <alignment wrapText="1"/>
    </xf>
    <xf numFmtId="0" fontId="9" fillId="3" borderId="3" xfId="7" applyNumberFormat="1" applyFont="1" applyFill="1" applyBorder="1" applyAlignment="1">
      <alignment horizontal="left" wrapText="1"/>
    </xf>
    <xf numFmtId="0" fontId="9" fillId="3" borderId="4" xfId="7" applyFont="1" applyFill="1" applyBorder="1" applyAlignment="1">
      <alignment horizontal="left" wrapText="1"/>
    </xf>
    <xf numFmtId="0" fontId="7" fillId="0" borderId="0" xfId="5" applyFont="1" applyFill="1" applyBorder="1" applyAlignment="1">
      <alignment vertical="top"/>
    </xf>
    <xf numFmtId="0" fontId="9" fillId="2" borderId="2" xfId="6" applyFont="1" applyFill="1" applyBorder="1" applyAlignment="1">
      <alignment vertical="top"/>
    </xf>
    <xf numFmtId="0" fontId="9" fillId="2" borderId="3" xfId="6" applyFont="1" applyFill="1" applyBorder="1" applyAlignment="1">
      <alignment vertical="top"/>
    </xf>
    <xf numFmtId="0" fontId="9" fillId="2" borderId="4" xfId="6" applyFont="1" applyFill="1" applyBorder="1" applyAlignment="1">
      <alignment vertical="top"/>
    </xf>
    <xf numFmtId="0" fontId="12" fillId="2" borderId="13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5" xfId="0" applyFont="1" applyFill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3" fillId="5" borderId="1" xfId="0" applyFont="1" applyFill="1" applyBorder="1" applyAlignment="1">
      <alignment vertical="top"/>
    </xf>
    <xf numFmtId="0" fontId="13" fillId="0" borderId="1" xfId="0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1" fillId="0" borderId="4" xfId="0" applyFont="1" applyBorder="1" applyAlignment="1">
      <alignment horizontal="left"/>
    </xf>
    <xf numFmtId="0" fontId="12" fillId="0" borderId="10" xfId="0" applyFont="1" applyFill="1" applyBorder="1" applyAlignment="1">
      <alignment vertical="top"/>
    </xf>
    <xf numFmtId="0" fontId="12" fillId="2" borderId="4" xfId="0" applyFont="1" applyFill="1" applyBorder="1" applyAlignment="1"/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13" fillId="0" borderId="4" xfId="0" applyFont="1" applyBorder="1" applyAlignment="1">
      <alignment horizontal="left"/>
    </xf>
    <xf numFmtId="0" fontId="12" fillId="2" borderId="1" xfId="0" applyNumberFormat="1" applyFont="1" applyFill="1" applyBorder="1" applyAlignment="1">
      <alignment horizontal="left"/>
    </xf>
    <xf numFmtId="0" fontId="12" fillId="2" borderId="1" xfId="0" applyNumberFormat="1" applyFont="1" applyFill="1" applyBorder="1" applyAlignment="1">
      <alignment horizontal="right"/>
    </xf>
    <xf numFmtId="0" fontId="12" fillId="2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1" fontId="13" fillId="0" borderId="1" xfId="0" applyNumberFormat="1" applyFont="1" applyFill="1" applyBorder="1" applyAlignment="1">
      <alignment horizontal="left"/>
    </xf>
    <xf numFmtId="0" fontId="13" fillId="3" borderId="1" xfId="0" applyFont="1" applyFill="1" applyBorder="1"/>
    <xf numFmtId="0" fontId="13" fillId="0" borderId="5" xfId="0" applyFont="1" applyFill="1" applyBorder="1"/>
    <xf numFmtId="0" fontId="13" fillId="0" borderId="5" xfId="4" applyNumberFormat="1" applyFont="1" applyFill="1" applyBorder="1"/>
    <xf numFmtId="0" fontId="4" fillId="0" borderId="0" xfId="5" applyFill="1" applyBorder="1" applyAlignment="1">
      <alignment vertical="top"/>
    </xf>
    <xf numFmtId="0" fontId="11" fillId="2" borderId="2" xfId="6" applyFont="1" applyFill="1" applyBorder="1" applyAlignment="1">
      <alignment vertical="top"/>
    </xf>
    <xf numFmtId="0" fontId="11" fillId="2" borderId="3" xfId="6" applyFont="1" applyFill="1" applyBorder="1" applyAlignment="1">
      <alignment vertical="top"/>
    </xf>
    <xf numFmtId="0" fontId="11" fillId="2" borderId="4" xfId="6" applyFont="1" applyFill="1" applyBorder="1" applyAlignment="1">
      <alignment vertical="top"/>
    </xf>
    <xf numFmtId="0" fontId="12" fillId="2" borderId="15" xfId="0" applyFont="1" applyFill="1" applyBorder="1" applyAlignment="1">
      <alignment horizontal="left"/>
    </xf>
    <xf numFmtId="164" fontId="12" fillId="2" borderId="15" xfId="0" applyNumberFormat="1" applyFont="1" applyFill="1" applyBorder="1" applyAlignment="1">
      <alignment horizontal="left"/>
    </xf>
    <xf numFmtId="0" fontId="12" fillId="2" borderId="12" xfId="0" applyFont="1" applyFill="1" applyBorder="1" applyAlignment="1">
      <alignment horizontal="left"/>
    </xf>
    <xf numFmtId="0" fontId="14" fillId="0" borderId="10" xfId="0" applyFont="1" applyFill="1" applyBorder="1" applyAlignment="1">
      <alignment vertical="top"/>
    </xf>
    <xf numFmtId="0" fontId="14" fillId="0" borderId="1" xfId="0" applyFont="1" applyBorder="1"/>
    <xf numFmtId="0" fontId="14" fillId="0" borderId="1" xfId="0" applyFont="1" applyFill="1" applyBorder="1"/>
    <xf numFmtId="164" fontId="14" fillId="0" borderId="1" xfId="4" applyNumberFormat="1" applyFont="1" applyFill="1" applyBorder="1" applyAlignment="1">
      <alignment horizontal="right"/>
    </xf>
    <xf numFmtId="1" fontId="14" fillId="0" borderId="1" xfId="4" applyNumberFormat="1" applyFont="1" applyFill="1" applyBorder="1"/>
    <xf numFmtId="1" fontId="14" fillId="0" borderId="1" xfId="4" applyNumberFormat="1" applyFont="1" applyFill="1" applyBorder="1" applyAlignment="1">
      <alignment horizontal="right"/>
    </xf>
    <xf numFmtId="0" fontId="14" fillId="0" borderId="1" xfId="4" applyNumberFormat="1" applyFont="1" applyFill="1" applyBorder="1"/>
    <xf numFmtId="0" fontId="14" fillId="0" borderId="10" xfId="0" applyFont="1" applyBorder="1" applyAlignment="1">
      <alignment vertical="top"/>
    </xf>
    <xf numFmtId="0" fontId="13" fillId="0" borderId="14" xfId="4" applyNumberFormat="1" applyFont="1" applyFill="1" applyBorder="1"/>
    <xf numFmtId="1" fontId="13" fillId="0" borderId="14" xfId="4" applyNumberFormat="1" applyFont="1" applyFill="1" applyBorder="1"/>
    <xf numFmtId="1" fontId="13" fillId="0" borderId="14" xfId="4" applyNumberFormat="1" applyFont="1" applyFill="1" applyBorder="1" applyAlignment="1">
      <alignment horizontal="right"/>
    </xf>
    <xf numFmtId="0" fontId="15" fillId="0" borderId="1" xfId="0" applyFont="1" applyBorder="1"/>
    <xf numFmtId="0" fontId="15" fillId="0" borderId="1" xfId="0" applyFont="1" applyFill="1" applyBorder="1"/>
  </cellXfs>
  <cellStyles count="8">
    <cellStyle name="Currency" xfId="1" builtinId="4"/>
    <cellStyle name="Heading 1" xfId="5" builtinId="16"/>
    <cellStyle name="Heading 2" xfId="6" builtinId="17"/>
    <cellStyle name="Heading 3" xfId="7" builtinId="18"/>
    <cellStyle name="Normal" xfId="0" builtinId="0"/>
    <cellStyle name="Normal 2" xfId="2" xr:uid="{00000000-0005-0000-0000-000005000000}"/>
    <cellStyle name="Normal 3" xfId="3" xr:uid="{00000000-0005-0000-0000-000006000000}"/>
    <cellStyle name="Percent" xfId="4" builtinId="5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3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3:K86" totalsRowShown="0" headerRowDxfId="63" dataDxfId="62" tableBorderDxfId="61" headerRowCellStyle="Heading 3" dataCellStyle="Percent">
  <autoFilter ref="A3:K8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000-000001000000}" name="Applicant Information Category" dataDxfId="60"/>
    <tableColumn id="2" xr3:uid="{00000000-0010-0000-0000-000002000000}" name="Applicant Information Subcategory" dataDxfId="59"/>
    <tableColumn id="3" xr3:uid="{00000000-0010-0000-0000-000003000000}" name="Total Traditional NHSC LRP  Submitted-Eligible" dataDxfId="58"/>
    <tableColumn id="4" xr3:uid="{00000000-0010-0000-0000-000004000000}" name="Total Traditional NHSC LRP Awarded" dataDxfId="57"/>
    <tableColumn id="5" xr3:uid="{00000000-0010-0000-0000-000005000000}" name="Traditional NHSC LRP Category Percent Awarded (Total Awarded/Total Submitted)" dataDxfId="56" dataCellStyle="Percent">
      <calculatedColumnFormula>D4/C4</calculatedColumnFormula>
    </tableColumn>
    <tableColumn id="6" xr3:uid="{00000000-0010-0000-0000-000006000000}" name="Total RC LRP Submitted-Eligible" dataDxfId="55" dataCellStyle="Percent"/>
    <tableColumn id="7" xr3:uid="{00000000-0010-0000-0000-000007000000}" name="Total RC LRP Awarded" dataDxfId="54" dataCellStyle="Percent"/>
    <tableColumn id="8" xr3:uid="{00000000-0010-0000-0000-000008000000}" name="RC LRP Category Percent Awarded (Total Awarded/Total Submitted)" dataDxfId="53" dataCellStyle="Percent">
      <calculatedColumnFormula>G4/F4</calculatedColumnFormula>
    </tableColumn>
    <tableColumn id="9" xr3:uid="{00000000-0010-0000-0000-000009000000}" name="Total SUD LRP Submitted-Eligible" dataDxfId="52" dataCellStyle="Percent"/>
    <tableColumn id="10" xr3:uid="{00000000-0010-0000-0000-00000A000000}" name="Total SUD LRP Awarded" dataDxfId="51" dataCellStyle="Percent"/>
    <tableColumn id="11" xr3:uid="{00000000-0010-0000-0000-00000B000000}" name="SUD LRP Category Percent Awarded (Total Awarded/Total Submitted)" dataDxfId="50" dataCellStyle="Percent">
      <calculatedColumnFormula>J4/I4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M3:V23" headerRowDxfId="49" dataDxfId="48" tableBorderDxfId="47" headerRowCellStyle="Heading 3" dataCellStyle="Percent">
  <autoFilter ref="M3:V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100-000001000000}" name="Applicant Demographic Category" dataDxfId="46" totalsRowDxfId="45"/>
    <tableColumn id="2" xr3:uid="{00000000-0010-0000-0100-000002000000}" name="Total Traditional NHSC LRP  Submitted-Eligible" dataDxfId="44" totalsRowDxfId="43"/>
    <tableColumn id="3" xr3:uid="{00000000-0010-0000-0100-000003000000}" name="Total Traditional NHSC LRP Awarded" totalsRowFunction="custom" dataDxfId="42" totalsRowDxfId="41">
      <totalsRowFormula>SUM(O22:O23)</totalsRowFormula>
    </tableColumn>
    <tableColumn id="4" xr3:uid="{00000000-0010-0000-0100-000004000000}" name="Traditional NHSC LRP Category Percent Awarded (Total Awarded/Total Submitted)" dataDxfId="40" totalsRowDxfId="39" dataCellStyle="Percent">
      <calculatedColumnFormula>O4/N4</calculatedColumnFormula>
    </tableColumn>
    <tableColumn id="5" xr3:uid="{00000000-0010-0000-0100-000005000000}" name="Total RC LRP Submitted-Eligible" dataDxfId="38" totalsRowDxfId="37" dataCellStyle="Percent"/>
    <tableColumn id="6" xr3:uid="{00000000-0010-0000-0100-000006000000}" name="Total RC LRP Awarded" totalsRowFunction="custom" dataDxfId="36" totalsRowDxfId="35" dataCellStyle="Percent">
      <totalsRowFormula>SUM(R22:R23)</totalsRowFormula>
    </tableColumn>
    <tableColumn id="7" xr3:uid="{00000000-0010-0000-0100-000007000000}" name="RC LRP Category Percent Awarded (Total Awarded/Total Submitted)" dataDxfId="34" totalsRowDxfId="33" dataCellStyle="Percent">
      <calculatedColumnFormula>R4/Q4</calculatedColumnFormula>
    </tableColumn>
    <tableColumn id="8" xr3:uid="{00000000-0010-0000-0100-000008000000}" name="Total SUD LRP Submitted-Eligible" dataDxfId="32" totalsRowDxfId="31" dataCellStyle="Percent"/>
    <tableColumn id="9" xr3:uid="{00000000-0010-0000-0100-000009000000}" name="Total SUD LRP Awarded" totalsRowFunction="custom" dataDxfId="30" totalsRowDxfId="29" dataCellStyle="Percent">
      <totalsRowFormula>SUM(U22+U23)</totalsRowFormula>
    </tableColumn>
    <tableColumn id="10" xr3:uid="{00000000-0010-0000-0100-00000A000000}" name="SUD LRP Category Percent Awarded (Total Awarded/Total Submitted)" dataDxfId="28" totalsRowDxfId="27" dataCellStyle="Percent">
      <calculatedColumnFormula>U4/T4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:J50" totalsRowShown="0" headerRowDxfId="26" dataDxfId="25" tableBorderDxfId="24" totalsRowBorderDxfId="23" headerRowCellStyle="Heading 3" dataCellStyle="Percent">
  <autoFilter ref="A3:J50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200-000001000000}" name="Applicant Site Attribute Category" dataDxfId="22"/>
    <tableColumn id="2" xr3:uid="{00000000-0010-0000-0200-000002000000}" name="Total Traditional NHSC LRP  Submitted-Eligible" dataDxfId="21"/>
    <tableColumn id="3" xr3:uid="{00000000-0010-0000-0200-000003000000}" name="Total Traditional NHSC LRP Awarded" dataDxfId="20"/>
    <tableColumn id="4" xr3:uid="{00000000-0010-0000-0200-000004000000}" name="Traditional NHSC LRP Category Percent Awarded (Total Awarded/Total Submitted)" dataDxfId="19" dataCellStyle="Percent">
      <calculatedColumnFormula>C4/B4</calculatedColumnFormula>
    </tableColumn>
    <tableColumn id="5" xr3:uid="{00000000-0010-0000-0200-000005000000}" name="Total RC LRP Submitted-Eligible" dataDxfId="18" dataCellStyle="Percent"/>
    <tableColumn id="6" xr3:uid="{00000000-0010-0000-0200-000006000000}" name="Total RC LRP Awarded" dataDxfId="17" dataCellStyle="Percent"/>
    <tableColumn id="7" xr3:uid="{00000000-0010-0000-0200-000007000000}" name="RC LRP Category Percent Awarded (Total Awarded/Total Submitted)" dataDxfId="16" dataCellStyle="Percent"/>
    <tableColumn id="8" xr3:uid="{00000000-0010-0000-0200-000008000000}" name="Total SUD LRP Submitted-Eligible" dataDxfId="15" dataCellStyle="Percent"/>
    <tableColumn id="9" xr3:uid="{00000000-0010-0000-0200-000009000000}" name="Total SUD LRP Awarded" dataDxfId="14" dataCellStyle="Percent"/>
    <tableColumn id="10" xr3:uid="{00000000-0010-0000-0200-00000A000000}" name="SUD LRP Category Percent Awarded (Total Awarded/Total Submitted)" dataDxfId="13" dataCellStyle="Percent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L3:U60" totalsRowShown="0" headerRowDxfId="12" dataDxfId="11" tableBorderDxfId="10" headerRowCellStyle="Heading 3">
  <autoFilter ref="L3:U60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300-000001000000}" name="Applicant Site Location Category" dataDxfId="9"/>
    <tableColumn id="2" xr3:uid="{00000000-0010-0000-0300-000002000000}" name="Total Traditional NHSC LRP  Submitted-Eligible" dataDxfId="8"/>
    <tableColumn id="3" xr3:uid="{00000000-0010-0000-0300-000003000000}" name="Total Traditional NHSC LRP Awarded" dataDxfId="7"/>
    <tableColumn id="4" xr3:uid="{00000000-0010-0000-0300-000004000000}" name="Traditional NHSC LRP Category Percent Awarded (Total Awarded/Total Submitted)" dataDxfId="6" dataCellStyle="Percent">
      <calculatedColumnFormula>N4/M4</calculatedColumnFormula>
    </tableColumn>
    <tableColumn id="5" xr3:uid="{00000000-0010-0000-0300-000005000000}" name="Total RC LRP Submitted-Eligible" dataDxfId="5"/>
    <tableColumn id="6" xr3:uid="{00000000-0010-0000-0300-000006000000}" name="Total RC LRP Awarded" dataDxfId="4"/>
    <tableColumn id="7" xr3:uid="{00000000-0010-0000-0300-000007000000}" name="RC LRP Category Percent Awarded (Total Awarded/Total Submitted)" dataDxfId="3" dataCellStyle="Percent">
      <calculatedColumnFormula>Q4/P4</calculatedColumnFormula>
    </tableColumn>
    <tableColumn id="8" xr3:uid="{00000000-0010-0000-0300-000008000000}" name="Total SUD LRP Submitted-Eligible" dataDxfId="2"/>
    <tableColumn id="9" xr3:uid="{00000000-0010-0000-0300-000009000000}" name="Total SUD LRP Awarded" dataDxfId="1"/>
    <tableColumn id="10" xr3:uid="{00000000-0010-0000-0300-00000A000000}" name="SUD LRP Category Percent Awarded (Total Awarded/Total Submitted)" dataDxfId="0" dataCellStyle="Percent">
      <calculatedColumnFormula>T4/S4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9"/>
  <sheetViews>
    <sheetView tabSelected="1" topLeftCell="F1" zoomScale="70" zoomScaleNormal="70" workbookViewId="0">
      <selection activeCell="I10" sqref="I10"/>
    </sheetView>
  </sheetViews>
  <sheetFormatPr defaultRowHeight="14.5" x14ac:dyDescent="0.35"/>
  <cols>
    <col min="1" max="1" width="42.90625" style="1" customWidth="1"/>
    <col min="2" max="2" width="36.81640625" style="4" customWidth="1"/>
    <col min="3" max="3" width="23.26953125" style="4" customWidth="1"/>
    <col min="4" max="4" width="17.81640625" style="4" customWidth="1"/>
    <col min="5" max="5" width="26.90625" style="4" customWidth="1"/>
    <col min="6" max="6" width="22.54296875" style="4" customWidth="1"/>
    <col min="7" max="7" width="17.90625" style="9" customWidth="1"/>
    <col min="8" max="8" width="27.08984375" style="9" customWidth="1"/>
    <col min="9" max="9" width="24.36328125" style="4" customWidth="1"/>
    <col min="10" max="10" width="17.90625" style="4" customWidth="1"/>
    <col min="11" max="11" width="22.54296875" style="9" customWidth="1"/>
    <col min="12" max="12" width="7.1796875" style="4" customWidth="1"/>
    <col min="13" max="13" width="36.81640625" style="4" customWidth="1"/>
    <col min="14" max="14" width="17" style="4" customWidth="1"/>
    <col min="15" max="15" width="16.1796875" style="4" customWidth="1"/>
    <col min="16" max="16" width="23.90625" style="4" customWidth="1"/>
    <col min="17" max="17" width="19.54296875" style="4" customWidth="1"/>
    <col min="18" max="18" width="16.90625" style="4" customWidth="1"/>
    <col min="19" max="19" width="25.6328125" style="4" customWidth="1"/>
    <col min="20" max="20" width="18.1796875" style="4" customWidth="1"/>
    <col min="21" max="21" width="16.26953125" style="4" customWidth="1"/>
    <col min="22" max="22" width="25.81640625" style="4" customWidth="1"/>
    <col min="23" max="23" width="7.81640625" style="3" customWidth="1"/>
    <col min="24" max="24" width="32.1796875" style="4" customWidth="1"/>
    <col min="25" max="25" width="20.453125" style="4" customWidth="1"/>
    <col min="26" max="29" width="17.1796875" style="4" customWidth="1"/>
    <col min="30" max="30" width="17.1796875" style="9" customWidth="1"/>
    <col min="31" max="32" width="17.1796875" style="4" customWidth="1"/>
    <col min="33" max="33" width="17.1796875" style="9" customWidth="1"/>
    <col min="34" max="34" width="8.7265625" style="4"/>
    <col min="35" max="35" width="16.54296875" style="4" customWidth="1"/>
    <col min="36" max="36" width="21.81640625" style="4" customWidth="1"/>
    <col min="37" max="37" width="16.7265625" style="4" customWidth="1"/>
    <col min="38" max="38" width="20.26953125" style="4" customWidth="1"/>
    <col min="39" max="39" width="20.36328125" style="4" customWidth="1"/>
    <col min="40" max="40" width="19.54296875" style="4" customWidth="1"/>
    <col min="41" max="41" width="22.7265625" style="4" customWidth="1"/>
    <col min="42" max="42" width="19.453125" style="4" customWidth="1"/>
    <col min="43" max="43" width="20.453125" style="4" customWidth="1"/>
    <col min="44" max="44" width="21.7265625" style="4" customWidth="1"/>
    <col min="45" max="16384" width="8.7265625" style="4"/>
  </cols>
  <sheetData>
    <row r="1" spans="1:45" ht="20" thickBot="1" x14ac:dyDescent="0.4">
      <c r="A1" s="11" t="s">
        <v>155</v>
      </c>
      <c r="B1" s="14"/>
      <c r="C1" s="75"/>
      <c r="D1" s="75"/>
      <c r="E1" s="75"/>
      <c r="F1" s="75"/>
      <c r="G1" s="75"/>
      <c r="H1" s="75"/>
      <c r="I1" s="75"/>
      <c r="J1" s="75"/>
      <c r="K1" s="75"/>
      <c r="M1" s="11" t="s">
        <v>157</v>
      </c>
      <c r="N1" s="75"/>
      <c r="O1" s="75"/>
      <c r="P1" s="75"/>
      <c r="Q1" s="75"/>
      <c r="R1" s="75"/>
      <c r="S1" s="75"/>
      <c r="T1" s="75"/>
      <c r="U1" s="75"/>
      <c r="V1" s="75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</row>
    <row r="2" spans="1:45" ht="17.5" thickTop="1" x14ac:dyDescent="0.35">
      <c r="A2" s="16"/>
      <c r="B2" s="12"/>
      <c r="C2" s="76" t="s">
        <v>154</v>
      </c>
      <c r="D2" s="77"/>
      <c r="E2" s="78"/>
      <c r="F2" s="76" t="s">
        <v>130</v>
      </c>
      <c r="G2" s="77"/>
      <c r="H2" s="78"/>
      <c r="I2" s="76" t="s">
        <v>131</v>
      </c>
      <c r="J2" s="77"/>
      <c r="K2" s="78"/>
      <c r="M2" s="13"/>
      <c r="N2" s="76" t="s">
        <v>154</v>
      </c>
      <c r="O2" s="77"/>
      <c r="P2" s="78"/>
      <c r="Q2" s="76" t="s">
        <v>130</v>
      </c>
      <c r="R2" s="77"/>
      <c r="S2" s="78"/>
      <c r="T2" s="76" t="s">
        <v>131</v>
      </c>
      <c r="U2" s="77"/>
      <c r="V2" s="78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45" ht="85.5" thickBot="1" x14ac:dyDescent="0.45">
      <c r="A3" s="18" t="s">
        <v>144</v>
      </c>
      <c r="B3" s="19" t="s">
        <v>145</v>
      </c>
      <c r="C3" s="70" t="s">
        <v>151</v>
      </c>
      <c r="D3" s="71" t="s">
        <v>152</v>
      </c>
      <c r="E3" s="72" t="s">
        <v>150</v>
      </c>
      <c r="F3" s="70" t="s">
        <v>134</v>
      </c>
      <c r="G3" s="73" t="s">
        <v>135</v>
      </c>
      <c r="H3" s="74" t="s">
        <v>136</v>
      </c>
      <c r="I3" s="70" t="s">
        <v>139</v>
      </c>
      <c r="J3" s="71" t="s">
        <v>138</v>
      </c>
      <c r="K3" s="74" t="s">
        <v>137</v>
      </c>
      <c r="L3" s="6"/>
      <c r="M3" s="86" t="s">
        <v>146</v>
      </c>
      <c r="N3" s="70" t="s">
        <v>151</v>
      </c>
      <c r="O3" s="71" t="s">
        <v>152</v>
      </c>
      <c r="P3" s="72" t="s">
        <v>150</v>
      </c>
      <c r="Q3" s="70" t="s">
        <v>134</v>
      </c>
      <c r="R3" s="73" t="s">
        <v>135</v>
      </c>
      <c r="S3" s="74" t="s">
        <v>136</v>
      </c>
      <c r="T3" s="70" t="s">
        <v>139</v>
      </c>
      <c r="U3" s="71" t="s">
        <v>138</v>
      </c>
      <c r="V3" s="74" t="s">
        <v>137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ht="15.5" x14ac:dyDescent="0.35">
      <c r="A4" s="27" t="s">
        <v>153</v>
      </c>
      <c r="B4" s="28"/>
      <c r="C4" s="60"/>
      <c r="D4" s="60"/>
      <c r="E4" s="61"/>
      <c r="F4" s="62"/>
      <c r="G4" s="63"/>
      <c r="H4" s="61"/>
      <c r="I4" s="64"/>
      <c r="J4" s="64"/>
      <c r="K4" s="61"/>
      <c r="M4" s="35" t="s">
        <v>9</v>
      </c>
      <c r="N4" s="79"/>
      <c r="O4" s="79"/>
      <c r="P4" s="80"/>
      <c r="Q4" s="81"/>
      <c r="R4" s="81"/>
      <c r="S4" s="81"/>
      <c r="T4" s="81"/>
      <c r="U4" s="81"/>
      <c r="V4" s="81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ht="15.5" x14ac:dyDescent="0.35">
      <c r="A5" s="43" t="s">
        <v>27</v>
      </c>
      <c r="B5" s="29"/>
      <c r="C5" s="29">
        <v>5310</v>
      </c>
      <c r="D5" s="120">
        <v>3782</v>
      </c>
      <c r="E5" s="30">
        <f>D5/C5</f>
        <v>0.71224105461393594</v>
      </c>
      <c r="F5" s="31">
        <v>800</v>
      </c>
      <c r="G5" s="32">
        <v>639</v>
      </c>
      <c r="H5" s="33">
        <f>G5/F5</f>
        <v>0.79874999999999996</v>
      </c>
      <c r="I5" s="34">
        <v>1079</v>
      </c>
      <c r="J5" s="34">
        <v>808</v>
      </c>
      <c r="K5" s="30">
        <f t="shared" ref="K5" si="0">J5/I5</f>
        <v>0.74884151992585724</v>
      </c>
      <c r="L5" s="5"/>
      <c r="M5" s="82" t="s">
        <v>10</v>
      </c>
      <c r="N5" s="29">
        <v>3451</v>
      </c>
      <c r="O5" s="29">
        <v>2490</v>
      </c>
      <c r="P5" s="48">
        <f>O5/N5</f>
        <v>0.72152999130686757</v>
      </c>
      <c r="Q5" s="49">
        <v>616</v>
      </c>
      <c r="R5" s="49">
        <v>494</v>
      </c>
      <c r="S5" s="48">
        <f>R5/Q5</f>
        <v>0.80194805194805197</v>
      </c>
      <c r="T5" s="49">
        <v>711</v>
      </c>
      <c r="U5" s="49">
        <v>540</v>
      </c>
      <c r="V5" s="48">
        <f>U5/T5</f>
        <v>0.759493670886076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ht="15.5" x14ac:dyDescent="0.35">
      <c r="A6" s="50" t="s">
        <v>20</v>
      </c>
      <c r="B6" s="53"/>
      <c r="C6" s="53"/>
      <c r="D6" s="53"/>
      <c r="E6" s="65"/>
      <c r="F6" s="66"/>
      <c r="G6" s="67"/>
      <c r="H6" s="68"/>
      <c r="I6" s="69"/>
      <c r="J6" s="69"/>
      <c r="K6" s="68"/>
      <c r="L6" s="5"/>
      <c r="M6" s="83" t="s">
        <v>11</v>
      </c>
      <c r="N6" s="45">
        <v>756</v>
      </c>
      <c r="O6" s="45">
        <v>520</v>
      </c>
      <c r="P6" s="46">
        <f t="shared" ref="P6:P7" si="1">O6/N6</f>
        <v>0.68783068783068779</v>
      </c>
      <c r="Q6" s="47">
        <v>57</v>
      </c>
      <c r="R6" s="47">
        <v>42</v>
      </c>
      <c r="S6" s="46">
        <f t="shared" ref="S6:S7" si="2">R6/Q6</f>
        <v>0.73684210526315785</v>
      </c>
      <c r="T6" s="47">
        <v>182</v>
      </c>
      <c r="U6" s="47">
        <v>132</v>
      </c>
      <c r="V6" s="46">
        <f t="shared" ref="V6:V7" si="3">U6/T6</f>
        <v>0.72527472527472525</v>
      </c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ht="15.5" x14ac:dyDescent="0.35">
      <c r="A7" s="43" t="s">
        <v>2</v>
      </c>
      <c r="B7" s="29"/>
      <c r="C7" s="40">
        <v>2831</v>
      </c>
      <c r="D7" s="121">
        <v>2023</v>
      </c>
      <c r="E7" s="30">
        <f>D7/C7</f>
        <v>0.71458848463440483</v>
      </c>
      <c r="F7" s="31"/>
      <c r="G7" s="32"/>
      <c r="H7" s="30" t="s">
        <v>128</v>
      </c>
      <c r="I7" s="38"/>
      <c r="J7" s="34"/>
      <c r="K7" s="30" t="s">
        <v>128</v>
      </c>
      <c r="M7" s="82" t="s">
        <v>12</v>
      </c>
      <c r="N7" s="29">
        <v>308</v>
      </c>
      <c r="O7" s="29">
        <v>208</v>
      </c>
      <c r="P7" s="48">
        <f t="shared" si="1"/>
        <v>0.67532467532467533</v>
      </c>
      <c r="Q7" s="49">
        <v>21</v>
      </c>
      <c r="R7" s="49">
        <v>15</v>
      </c>
      <c r="S7" s="48">
        <f t="shared" si="2"/>
        <v>0.7142857142857143</v>
      </c>
      <c r="T7" s="49">
        <v>31</v>
      </c>
      <c r="U7" s="49">
        <v>26</v>
      </c>
      <c r="V7" s="48">
        <f t="shared" si="3"/>
        <v>0.83870967741935487</v>
      </c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ht="15.5" x14ac:dyDescent="0.35">
      <c r="A8" s="43" t="s">
        <v>1</v>
      </c>
      <c r="B8" s="29"/>
      <c r="C8" s="40">
        <v>1946</v>
      </c>
      <c r="D8" s="40">
        <v>1388</v>
      </c>
      <c r="E8" s="30">
        <f t="shared" ref="E8:E9" si="4">D8/C8</f>
        <v>0.71325796505652617</v>
      </c>
      <c r="F8" s="31">
        <v>800</v>
      </c>
      <c r="G8" s="32">
        <v>639</v>
      </c>
      <c r="H8" s="30">
        <f>G8/F8</f>
        <v>0.79874999999999996</v>
      </c>
      <c r="I8" s="34">
        <v>1079</v>
      </c>
      <c r="J8" s="34">
        <v>808</v>
      </c>
      <c r="K8" s="30">
        <f>J8/I8</f>
        <v>0.74884151992585724</v>
      </c>
      <c r="M8" s="82" t="s">
        <v>15</v>
      </c>
      <c r="N8" s="29">
        <v>47</v>
      </c>
      <c r="O8" s="29">
        <v>37</v>
      </c>
      <c r="P8" s="48">
        <f>O8/N8</f>
        <v>0.78723404255319152</v>
      </c>
      <c r="Q8" s="49">
        <v>17</v>
      </c>
      <c r="R8" s="49">
        <v>13</v>
      </c>
      <c r="S8" s="48">
        <f>R8/Q8</f>
        <v>0.76470588235294112</v>
      </c>
      <c r="T8" s="49">
        <v>9</v>
      </c>
      <c r="U8" s="49">
        <v>5</v>
      </c>
      <c r="V8" s="48">
        <f>U8/T8</f>
        <v>0.55555555555555558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15.5" x14ac:dyDescent="0.35">
      <c r="A9" s="43" t="s">
        <v>21</v>
      </c>
      <c r="B9" s="29"/>
      <c r="C9" s="40">
        <v>533</v>
      </c>
      <c r="D9" s="40">
        <v>371</v>
      </c>
      <c r="E9" s="30">
        <f t="shared" si="4"/>
        <v>0.69606003752345214</v>
      </c>
      <c r="F9" s="31"/>
      <c r="G9" s="32"/>
      <c r="H9" s="30" t="s">
        <v>128</v>
      </c>
      <c r="I9" s="38"/>
      <c r="J9" s="34"/>
      <c r="K9" s="30" t="s">
        <v>128</v>
      </c>
      <c r="M9" s="84" t="s">
        <v>16</v>
      </c>
      <c r="N9" s="40">
        <v>15</v>
      </c>
      <c r="O9" s="40">
        <v>12</v>
      </c>
      <c r="P9" s="33">
        <f>O9/N9</f>
        <v>0.8</v>
      </c>
      <c r="Q9" s="34">
        <v>1</v>
      </c>
      <c r="R9" s="34">
        <v>1</v>
      </c>
      <c r="S9" s="33">
        <f>R9/Q9</f>
        <v>1</v>
      </c>
      <c r="T9" s="34">
        <v>5</v>
      </c>
      <c r="U9" s="34">
        <v>4</v>
      </c>
      <c r="V9" s="33">
        <f>U9/T9</f>
        <v>0.8</v>
      </c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ht="15.5" x14ac:dyDescent="0.35">
      <c r="A10" s="50" t="s">
        <v>22</v>
      </c>
      <c r="B10" s="53"/>
      <c r="C10" s="53"/>
      <c r="D10" s="53"/>
      <c r="E10" s="65"/>
      <c r="F10" s="66"/>
      <c r="G10" s="67"/>
      <c r="H10" s="68"/>
      <c r="I10" s="69"/>
      <c r="J10" s="69"/>
      <c r="K10" s="68"/>
      <c r="M10" s="83" t="s">
        <v>13</v>
      </c>
      <c r="N10" s="45">
        <v>281</v>
      </c>
      <c r="O10" s="45">
        <v>203</v>
      </c>
      <c r="P10" s="46">
        <f>O10/N10</f>
        <v>0.72241992882562278</v>
      </c>
      <c r="Q10" s="47">
        <v>16</v>
      </c>
      <c r="R10" s="47">
        <v>14</v>
      </c>
      <c r="S10" s="46">
        <f>R10/Q10</f>
        <v>0.875</v>
      </c>
      <c r="T10" s="47">
        <v>49</v>
      </c>
      <c r="U10" s="47">
        <v>29</v>
      </c>
      <c r="V10" s="46">
        <f>U10/T10</f>
        <v>0.59183673469387754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ht="15.5" x14ac:dyDescent="0.35">
      <c r="A11" s="51" t="s">
        <v>0</v>
      </c>
      <c r="B11" s="54" t="s">
        <v>26</v>
      </c>
      <c r="C11" s="56"/>
      <c r="D11" s="56"/>
      <c r="E11" s="30"/>
      <c r="F11" s="58"/>
      <c r="G11" s="32"/>
      <c r="H11" s="30"/>
      <c r="I11" s="59"/>
      <c r="J11" s="59"/>
      <c r="K11" s="30"/>
      <c r="M11" s="82" t="s">
        <v>14</v>
      </c>
      <c r="N11" s="29">
        <v>206</v>
      </c>
      <c r="O11" s="29">
        <v>149</v>
      </c>
      <c r="P11" s="48">
        <f>O11/N11</f>
        <v>0.72330097087378642</v>
      </c>
      <c r="Q11" s="49">
        <v>37</v>
      </c>
      <c r="R11" s="49">
        <v>30</v>
      </c>
      <c r="S11" s="48">
        <f>R11/Q11</f>
        <v>0.81081081081081086</v>
      </c>
      <c r="T11" s="49">
        <v>41</v>
      </c>
      <c r="U11" s="49">
        <v>35</v>
      </c>
      <c r="V11" s="48">
        <f>U11/T11</f>
        <v>0.85365853658536583</v>
      </c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ht="15.5" x14ac:dyDescent="0.35">
      <c r="A12" s="87" t="s">
        <v>3</v>
      </c>
      <c r="B12" s="29"/>
      <c r="C12" s="40"/>
      <c r="D12" s="40"/>
      <c r="E12" s="30"/>
      <c r="F12" s="31"/>
      <c r="G12" s="32"/>
      <c r="H12" s="30"/>
      <c r="I12" s="34"/>
      <c r="J12" s="34"/>
      <c r="K12" s="30"/>
      <c r="M12" s="83" t="s">
        <v>143</v>
      </c>
      <c r="N12" s="45">
        <v>246</v>
      </c>
      <c r="O12" s="45">
        <v>163</v>
      </c>
      <c r="P12" s="46">
        <f>O12/N12</f>
        <v>0.66260162601626016</v>
      </c>
      <c r="Q12" s="47">
        <v>35</v>
      </c>
      <c r="R12" s="47">
        <v>30</v>
      </c>
      <c r="S12" s="46">
        <f>R12/Q12</f>
        <v>0.8571428571428571</v>
      </c>
      <c r="T12" s="47">
        <v>51</v>
      </c>
      <c r="U12" s="47">
        <v>37</v>
      </c>
      <c r="V12" s="46">
        <f>U12/T12</f>
        <v>0.72549019607843135</v>
      </c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15.5" x14ac:dyDescent="0.35">
      <c r="A13" s="41"/>
      <c r="B13" s="40" t="s">
        <v>149</v>
      </c>
      <c r="C13" s="40">
        <v>464</v>
      </c>
      <c r="D13" s="40">
        <v>325</v>
      </c>
      <c r="E13" s="30">
        <f>D13/C13</f>
        <v>0.70043103448275867</v>
      </c>
      <c r="F13" s="31">
        <v>48</v>
      </c>
      <c r="G13" s="32">
        <v>39</v>
      </c>
      <c r="H13" s="30">
        <f>G13/F13</f>
        <v>0.8125</v>
      </c>
      <c r="I13" s="34">
        <v>49</v>
      </c>
      <c r="J13" s="34">
        <v>34</v>
      </c>
      <c r="K13" s="30">
        <f>J13/I13</f>
        <v>0.69387755102040816</v>
      </c>
      <c r="M13" s="35" t="s">
        <v>17</v>
      </c>
      <c r="N13" s="35"/>
      <c r="O13" s="35"/>
      <c r="P13" s="35"/>
      <c r="Q13" s="35"/>
      <c r="R13" s="35"/>
      <c r="S13" s="35"/>
      <c r="T13" s="35"/>
      <c r="U13" s="35"/>
      <c r="V13" s="36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15.5" x14ac:dyDescent="0.35">
      <c r="A14" s="41"/>
      <c r="B14" s="29" t="s">
        <v>92</v>
      </c>
      <c r="C14" s="40">
        <v>181</v>
      </c>
      <c r="D14" s="40">
        <v>119</v>
      </c>
      <c r="E14" s="30">
        <f t="shared" ref="E14:E73" si="5">D14/C14</f>
        <v>0.65745856353591159</v>
      </c>
      <c r="F14" s="31">
        <v>30</v>
      </c>
      <c r="G14" s="32">
        <v>22</v>
      </c>
      <c r="H14" s="30">
        <f>G14/F14</f>
        <v>0.73333333333333328</v>
      </c>
      <c r="I14" s="34">
        <v>36</v>
      </c>
      <c r="J14" s="34">
        <v>24</v>
      </c>
      <c r="K14" s="30">
        <f t="shared" ref="K14:K20" si="6">J14/I14</f>
        <v>0.66666666666666663</v>
      </c>
      <c r="M14" s="37" t="s">
        <v>18</v>
      </c>
      <c r="N14" s="29">
        <v>4373</v>
      </c>
      <c r="O14" s="29">
        <v>3108</v>
      </c>
      <c r="P14" s="33">
        <f t="shared" ref="P14:P16" si="7">O14/N14</f>
        <v>0.71072490281271439</v>
      </c>
      <c r="Q14" s="34">
        <v>713</v>
      </c>
      <c r="R14" s="34">
        <v>567</v>
      </c>
      <c r="S14" s="33">
        <f t="shared" ref="S14:S16" si="8">R14/Q14</f>
        <v>0.79523141654978957</v>
      </c>
      <c r="T14" s="34">
        <v>907</v>
      </c>
      <c r="U14" s="34">
        <v>683</v>
      </c>
      <c r="V14" s="33">
        <f t="shared" ref="V14:V16" si="9">U14/T14</f>
        <v>0.75303197353913998</v>
      </c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5.5" x14ac:dyDescent="0.35">
      <c r="A15" s="41"/>
      <c r="B15" s="29" t="s">
        <v>93</v>
      </c>
      <c r="C15" s="40">
        <v>19</v>
      </c>
      <c r="D15" s="40">
        <v>15</v>
      </c>
      <c r="E15" s="30">
        <f t="shared" si="5"/>
        <v>0.78947368421052633</v>
      </c>
      <c r="F15" s="31">
        <v>2</v>
      </c>
      <c r="G15" s="32">
        <v>2</v>
      </c>
      <c r="H15" s="30">
        <f>G15/F15</f>
        <v>1</v>
      </c>
      <c r="I15" s="34">
        <v>3</v>
      </c>
      <c r="J15" s="34">
        <v>3</v>
      </c>
      <c r="K15" s="30">
        <f t="shared" si="6"/>
        <v>1</v>
      </c>
      <c r="M15" s="37" t="s">
        <v>19</v>
      </c>
      <c r="N15" s="29">
        <v>741</v>
      </c>
      <c r="O15" s="29">
        <v>543</v>
      </c>
      <c r="P15" s="33">
        <f t="shared" si="7"/>
        <v>0.73279352226720651</v>
      </c>
      <c r="Q15" s="34">
        <v>51</v>
      </c>
      <c r="R15" s="34">
        <v>41</v>
      </c>
      <c r="S15" s="33">
        <f t="shared" si="8"/>
        <v>0.80392156862745101</v>
      </c>
      <c r="T15" s="34">
        <v>134</v>
      </c>
      <c r="U15" s="34">
        <v>99</v>
      </c>
      <c r="V15" s="33">
        <f t="shared" si="9"/>
        <v>0.73880597014925375</v>
      </c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ht="15.5" x14ac:dyDescent="0.35">
      <c r="A16" s="41"/>
      <c r="B16" s="29" t="s">
        <v>94</v>
      </c>
      <c r="C16" s="40">
        <v>49</v>
      </c>
      <c r="D16" s="40">
        <v>36</v>
      </c>
      <c r="E16" s="30">
        <f t="shared" si="5"/>
        <v>0.73469387755102045</v>
      </c>
      <c r="F16" s="31">
        <v>3</v>
      </c>
      <c r="G16" s="32">
        <v>3</v>
      </c>
      <c r="H16" s="30">
        <f t="shared" ref="H16:H52" si="10">G16/F16</f>
        <v>1</v>
      </c>
      <c r="I16" s="34">
        <v>6</v>
      </c>
      <c r="J16" s="34">
        <v>5</v>
      </c>
      <c r="K16" s="30">
        <f t="shared" si="6"/>
        <v>0.83333333333333337</v>
      </c>
      <c r="M16" s="83" t="s">
        <v>143</v>
      </c>
      <c r="N16" s="29">
        <v>196</v>
      </c>
      <c r="O16" s="29">
        <v>131</v>
      </c>
      <c r="P16" s="33">
        <f t="shared" si="7"/>
        <v>0.66836734693877553</v>
      </c>
      <c r="Q16" s="34">
        <v>36</v>
      </c>
      <c r="R16" s="34">
        <v>31</v>
      </c>
      <c r="S16" s="33">
        <f t="shared" si="8"/>
        <v>0.86111111111111116</v>
      </c>
      <c r="T16" s="34">
        <v>38</v>
      </c>
      <c r="U16" s="34">
        <v>26</v>
      </c>
      <c r="V16" s="33">
        <f t="shared" si="9"/>
        <v>0.68421052631578949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ht="15.5" x14ac:dyDescent="0.35">
      <c r="A17" s="41"/>
      <c r="B17" s="29" t="s">
        <v>95</v>
      </c>
      <c r="C17" s="40">
        <v>1</v>
      </c>
      <c r="D17" s="40">
        <v>0</v>
      </c>
      <c r="E17" s="30" t="s">
        <v>128</v>
      </c>
      <c r="F17" s="31">
        <v>0</v>
      </c>
      <c r="G17" s="32">
        <v>0</v>
      </c>
      <c r="H17" s="30" t="s">
        <v>128</v>
      </c>
      <c r="I17" s="34">
        <v>1</v>
      </c>
      <c r="J17" s="34">
        <v>0</v>
      </c>
      <c r="K17" s="30">
        <f t="shared" si="6"/>
        <v>0</v>
      </c>
      <c r="M17" s="35" t="s">
        <v>160</v>
      </c>
      <c r="N17" s="35"/>
      <c r="O17" s="35"/>
      <c r="P17" s="35"/>
      <c r="Q17" s="35"/>
      <c r="R17" s="35"/>
      <c r="S17" s="35"/>
      <c r="T17" s="35"/>
      <c r="U17" s="35"/>
      <c r="V17" s="36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ht="15.5" x14ac:dyDescent="0.35">
      <c r="A18" s="41"/>
      <c r="B18" s="29" t="s">
        <v>96</v>
      </c>
      <c r="C18" s="40">
        <v>50</v>
      </c>
      <c r="D18" s="40">
        <v>37</v>
      </c>
      <c r="E18" s="30">
        <f t="shared" si="5"/>
        <v>0.74</v>
      </c>
      <c r="F18" s="31">
        <v>1</v>
      </c>
      <c r="G18" s="32">
        <v>1</v>
      </c>
      <c r="H18" s="30">
        <f>G18/F18</f>
        <v>1</v>
      </c>
      <c r="I18" s="34">
        <v>2</v>
      </c>
      <c r="J18" s="34">
        <v>1</v>
      </c>
      <c r="K18" s="30">
        <f t="shared" si="6"/>
        <v>0.5</v>
      </c>
      <c r="M18" s="37" t="s">
        <v>24</v>
      </c>
      <c r="N18" s="29">
        <v>4346</v>
      </c>
      <c r="O18" s="29">
        <v>3122</v>
      </c>
      <c r="P18" s="33">
        <f t="shared" ref="P18:P20" si="11">O18/N18</f>
        <v>0.718361711919006</v>
      </c>
      <c r="Q18" s="34">
        <v>613</v>
      </c>
      <c r="R18" s="34">
        <v>487</v>
      </c>
      <c r="S18" s="33">
        <f t="shared" ref="S18:S20" si="12">R18/Q18</f>
        <v>0.79445350734094622</v>
      </c>
      <c r="T18" s="34">
        <v>843</v>
      </c>
      <c r="U18" s="34">
        <v>631</v>
      </c>
      <c r="V18" s="33">
        <f t="shared" ref="V18:V20" si="13">U18/T18</f>
        <v>0.74851720047449588</v>
      </c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ht="15.5" x14ac:dyDescent="0.35">
      <c r="A19" s="41"/>
      <c r="B19" s="29" t="s">
        <v>97</v>
      </c>
      <c r="C19" s="40">
        <v>111</v>
      </c>
      <c r="D19" s="121">
        <v>80</v>
      </c>
      <c r="E19" s="30">
        <f t="shared" si="5"/>
        <v>0.72072072072072069</v>
      </c>
      <c r="F19" s="31">
        <v>6</v>
      </c>
      <c r="G19" s="32">
        <v>5</v>
      </c>
      <c r="H19" s="30">
        <f t="shared" si="10"/>
        <v>0.83333333333333337</v>
      </c>
      <c r="I19" s="34">
        <v>0</v>
      </c>
      <c r="J19" s="34">
        <v>0</v>
      </c>
      <c r="K19" s="30" t="s">
        <v>128</v>
      </c>
      <c r="M19" s="37" t="s">
        <v>25</v>
      </c>
      <c r="N19" s="29">
        <v>937</v>
      </c>
      <c r="O19" s="29">
        <v>641</v>
      </c>
      <c r="P19" s="33">
        <f t="shared" si="11"/>
        <v>0.68409818569903946</v>
      </c>
      <c r="Q19" s="34">
        <v>179</v>
      </c>
      <c r="R19" s="34">
        <v>146</v>
      </c>
      <c r="S19" s="33">
        <f t="shared" si="12"/>
        <v>0.81564245810055869</v>
      </c>
      <c r="T19" s="34">
        <v>228</v>
      </c>
      <c r="U19" s="34">
        <v>171</v>
      </c>
      <c r="V19" s="33">
        <f t="shared" si="13"/>
        <v>0.75</v>
      </c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ht="15.5" x14ac:dyDescent="0.35">
      <c r="A20" s="41"/>
      <c r="B20" s="29" t="s">
        <v>98</v>
      </c>
      <c r="C20" s="40">
        <v>52</v>
      </c>
      <c r="D20" s="40">
        <v>37</v>
      </c>
      <c r="E20" s="30">
        <f t="shared" si="5"/>
        <v>0.71153846153846156</v>
      </c>
      <c r="F20" s="31">
        <v>6</v>
      </c>
      <c r="G20" s="32">
        <v>6</v>
      </c>
      <c r="H20" s="30">
        <f t="shared" si="10"/>
        <v>1</v>
      </c>
      <c r="I20" s="34">
        <v>1</v>
      </c>
      <c r="J20" s="34">
        <v>1</v>
      </c>
      <c r="K20" s="30">
        <f t="shared" si="6"/>
        <v>1</v>
      </c>
      <c r="M20" s="83" t="s">
        <v>143</v>
      </c>
      <c r="N20" s="29">
        <v>27</v>
      </c>
      <c r="O20" s="29">
        <v>19</v>
      </c>
      <c r="P20" s="33">
        <f t="shared" si="11"/>
        <v>0.70370370370370372</v>
      </c>
      <c r="Q20" s="34">
        <v>8</v>
      </c>
      <c r="R20" s="34">
        <v>6</v>
      </c>
      <c r="S20" s="33">
        <f t="shared" si="12"/>
        <v>0.75</v>
      </c>
      <c r="T20" s="34">
        <v>8</v>
      </c>
      <c r="U20" s="34">
        <v>6</v>
      </c>
      <c r="V20" s="33">
        <f t="shared" si="13"/>
        <v>0.75</v>
      </c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ht="15.5" x14ac:dyDescent="0.35">
      <c r="A21" s="109"/>
      <c r="B21" s="110" t="s">
        <v>159</v>
      </c>
      <c r="C21" s="111">
        <v>1</v>
      </c>
      <c r="D21" s="111">
        <v>1</v>
      </c>
      <c r="E21" s="112">
        <f>D21/C21</f>
        <v>1</v>
      </c>
      <c r="F21" s="113">
        <v>0</v>
      </c>
      <c r="G21" s="114">
        <v>0</v>
      </c>
      <c r="H21" s="30" t="s">
        <v>128</v>
      </c>
      <c r="I21" s="115">
        <v>0</v>
      </c>
      <c r="J21" s="115">
        <v>0</v>
      </c>
      <c r="K21" s="30" t="s">
        <v>128</v>
      </c>
      <c r="M21" s="35" t="s">
        <v>127</v>
      </c>
      <c r="N21" s="35"/>
      <c r="O21" s="35"/>
      <c r="P21" s="35"/>
      <c r="Q21" s="35"/>
      <c r="R21" s="35"/>
      <c r="S21" s="35"/>
      <c r="T21" s="35"/>
      <c r="U21" s="35"/>
      <c r="V21" s="36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ht="15.5" x14ac:dyDescent="0.35">
      <c r="A22" s="87" t="s">
        <v>148</v>
      </c>
      <c r="B22" s="29"/>
      <c r="C22" s="40"/>
      <c r="D22" s="40"/>
      <c r="E22" s="30"/>
      <c r="F22" s="31"/>
      <c r="G22" s="32"/>
      <c r="H22" s="30"/>
      <c r="I22" s="34"/>
      <c r="J22" s="34"/>
      <c r="K22" s="30"/>
      <c r="M22" s="85" t="s">
        <v>28</v>
      </c>
      <c r="N22" s="29">
        <v>371</v>
      </c>
      <c r="O22" s="40">
        <v>271</v>
      </c>
      <c r="P22" s="33">
        <f t="shared" ref="P22:P23" si="14">O22/N22</f>
        <v>0.73045822102425872</v>
      </c>
      <c r="Q22" s="34">
        <v>61</v>
      </c>
      <c r="R22" s="34">
        <v>50</v>
      </c>
      <c r="S22" s="33">
        <f t="shared" ref="S22:S23" si="15">R22/Q22</f>
        <v>0.81967213114754101</v>
      </c>
      <c r="T22" s="34">
        <v>63</v>
      </c>
      <c r="U22" s="34">
        <v>46</v>
      </c>
      <c r="V22" s="33">
        <f>U22/T22</f>
        <v>0.73015873015873012</v>
      </c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ht="15.5" x14ac:dyDescent="0.35">
      <c r="A23" s="41"/>
      <c r="B23" s="40" t="s">
        <v>149</v>
      </c>
      <c r="C23" s="40">
        <v>0</v>
      </c>
      <c r="D23" s="40">
        <v>0</v>
      </c>
      <c r="E23" s="30" t="s">
        <v>128</v>
      </c>
      <c r="F23" s="31">
        <v>3</v>
      </c>
      <c r="G23" s="32">
        <v>3</v>
      </c>
      <c r="H23" s="30">
        <f>G23/F23</f>
        <v>1</v>
      </c>
      <c r="I23" s="34">
        <v>0</v>
      </c>
      <c r="J23" s="34">
        <v>0</v>
      </c>
      <c r="K23" s="30" t="s">
        <v>128</v>
      </c>
      <c r="M23" s="39" t="s">
        <v>29</v>
      </c>
      <c r="N23" s="29">
        <v>4939</v>
      </c>
      <c r="O23" s="40">
        <v>3511</v>
      </c>
      <c r="P23" s="33">
        <f t="shared" si="14"/>
        <v>0.71087264628467306</v>
      </c>
      <c r="Q23" s="34">
        <v>739</v>
      </c>
      <c r="R23" s="34">
        <v>589</v>
      </c>
      <c r="S23" s="33">
        <f t="shared" si="15"/>
        <v>0.79702300405953996</v>
      </c>
      <c r="T23" s="34">
        <v>1016</v>
      </c>
      <c r="U23" s="34">
        <v>762</v>
      </c>
      <c r="V23" s="33">
        <f>U23/T23</f>
        <v>0.75</v>
      </c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ht="15.5" x14ac:dyDescent="0.35">
      <c r="A24" s="41"/>
      <c r="B24" s="29" t="s">
        <v>23</v>
      </c>
      <c r="C24" s="40">
        <v>0</v>
      </c>
      <c r="D24" s="40">
        <v>0</v>
      </c>
      <c r="E24" s="30" t="s">
        <v>128</v>
      </c>
      <c r="F24" s="31">
        <v>3</v>
      </c>
      <c r="G24" s="32">
        <v>3</v>
      </c>
      <c r="H24" s="30">
        <f t="shared" si="10"/>
        <v>1</v>
      </c>
      <c r="I24" s="34">
        <v>0</v>
      </c>
      <c r="J24" s="34">
        <v>0</v>
      </c>
      <c r="K24" s="30" t="s">
        <v>128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ht="15.5" x14ac:dyDescent="0.35">
      <c r="A25" s="87" t="s">
        <v>4</v>
      </c>
      <c r="B25" s="29"/>
      <c r="C25" s="40"/>
      <c r="D25" s="40"/>
      <c r="E25" s="30"/>
      <c r="F25" s="31"/>
      <c r="G25" s="32"/>
      <c r="H25" s="30"/>
      <c r="I25" s="34"/>
      <c r="J25" s="34"/>
      <c r="K25" s="30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ht="15.5" x14ac:dyDescent="0.35">
      <c r="A26" s="41"/>
      <c r="B26" s="40" t="s">
        <v>149</v>
      </c>
      <c r="C26" s="40">
        <v>92</v>
      </c>
      <c r="D26" s="40">
        <v>66</v>
      </c>
      <c r="E26" s="30">
        <f>D26/C26</f>
        <v>0.71739130434782605</v>
      </c>
      <c r="F26" s="31">
        <v>4</v>
      </c>
      <c r="G26" s="32">
        <v>3</v>
      </c>
      <c r="H26" s="30">
        <f>G26/F26</f>
        <v>0.75</v>
      </c>
      <c r="I26" s="34">
        <v>0</v>
      </c>
      <c r="J26" s="34">
        <v>0</v>
      </c>
      <c r="K26" s="30" t="s">
        <v>128</v>
      </c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ht="15.5" x14ac:dyDescent="0.35">
      <c r="A27" s="41"/>
      <c r="B27" s="29" t="s">
        <v>23</v>
      </c>
      <c r="C27" s="40">
        <v>92</v>
      </c>
      <c r="D27" s="40">
        <v>66</v>
      </c>
      <c r="E27" s="30">
        <f t="shared" si="5"/>
        <v>0.71739130434782605</v>
      </c>
      <c r="F27" s="31">
        <v>4</v>
      </c>
      <c r="G27" s="32">
        <v>3</v>
      </c>
      <c r="H27" s="30">
        <f t="shared" si="10"/>
        <v>0.75</v>
      </c>
      <c r="I27" s="34">
        <v>0</v>
      </c>
      <c r="J27" s="34">
        <v>0</v>
      </c>
      <c r="K27" s="30" t="s">
        <v>128</v>
      </c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ht="15.5" x14ac:dyDescent="0.35">
      <c r="A28" s="87" t="s">
        <v>99</v>
      </c>
      <c r="B28" s="29"/>
      <c r="C28" s="40"/>
      <c r="D28" s="40"/>
      <c r="E28" s="30"/>
      <c r="F28" s="31"/>
      <c r="G28" s="32"/>
      <c r="H28" s="30"/>
      <c r="I28" s="34"/>
      <c r="J28" s="34"/>
      <c r="K28" s="30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ht="15.5" x14ac:dyDescent="0.35">
      <c r="A29" s="41"/>
      <c r="B29" s="40" t="s">
        <v>149</v>
      </c>
      <c r="C29" s="40">
        <v>345</v>
      </c>
      <c r="D29" s="40">
        <v>220</v>
      </c>
      <c r="E29" s="30">
        <f>D29/C29</f>
        <v>0.6376811594202898</v>
      </c>
      <c r="F29" s="31">
        <v>0</v>
      </c>
      <c r="G29" s="32">
        <v>0</v>
      </c>
      <c r="H29" s="30" t="s">
        <v>128</v>
      </c>
      <c r="I29" s="34">
        <v>0</v>
      </c>
      <c r="J29" s="34">
        <v>0</v>
      </c>
      <c r="K29" s="30" t="s">
        <v>128</v>
      </c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ht="15.5" x14ac:dyDescent="0.35">
      <c r="A30" s="41"/>
      <c r="B30" s="29" t="s">
        <v>100</v>
      </c>
      <c r="C30" s="40">
        <v>326</v>
      </c>
      <c r="D30" s="40">
        <v>208</v>
      </c>
      <c r="E30" s="30">
        <f t="shared" si="5"/>
        <v>0.6380368098159509</v>
      </c>
      <c r="F30" s="31">
        <v>0</v>
      </c>
      <c r="G30" s="32">
        <v>0</v>
      </c>
      <c r="H30" s="30" t="s">
        <v>128</v>
      </c>
      <c r="I30" s="34">
        <v>0</v>
      </c>
      <c r="J30" s="34">
        <v>0</v>
      </c>
      <c r="K30" s="30" t="s">
        <v>128</v>
      </c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ht="15.5" x14ac:dyDescent="0.35">
      <c r="A31" s="41"/>
      <c r="B31" s="29" t="s">
        <v>97</v>
      </c>
      <c r="C31" s="40">
        <v>14</v>
      </c>
      <c r="D31" s="40">
        <v>9</v>
      </c>
      <c r="E31" s="30">
        <f t="shared" si="5"/>
        <v>0.6428571428571429</v>
      </c>
      <c r="F31" s="31">
        <v>0</v>
      </c>
      <c r="G31" s="32">
        <v>0</v>
      </c>
      <c r="H31" s="30" t="s">
        <v>128</v>
      </c>
      <c r="I31" s="34">
        <v>0</v>
      </c>
      <c r="J31" s="34">
        <v>0</v>
      </c>
      <c r="K31" s="30" t="s">
        <v>128</v>
      </c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ht="15.5" x14ac:dyDescent="0.35">
      <c r="A32" s="41"/>
      <c r="B32" s="29" t="s">
        <v>101</v>
      </c>
      <c r="C32" s="40">
        <v>5</v>
      </c>
      <c r="D32" s="40">
        <v>3</v>
      </c>
      <c r="E32" s="30">
        <f t="shared" si="5"/>
        <v>0.6</v>
      </c>
      <c r="F32" s="31">
        <v>0</v>
      </c>
      <c r="G32" s="32">
        <v>0</v>
      </c>
      <c r="H32" s="30" t="s">
        <v>128</v>
      </c>
      <c r="I32" s="34">
        <v>0</v>
      </c>
      <c r="J32" s="34">
        <v>0</v>
      </c>
      <c r="K32" s="30" t="s">
        <v>128</v>
      </c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ht="15.5" x14ac:dyDescent="0.35">
      <c r="A33" s="87" t="s">
        <v>5</v>
      </c>
      <c r="B33" s="29"/>
      <c r="C33" s="40"/>
      <c r="D33" s="40"/>
      <c r="E33" s="30"/>
      <c r="F33" s="31"/>
      <c r="G33" s="32"/>
      <c r="H33" s="30"/>
      <c r="I33" s="34"/>
      <c r="J33" s="34"/>
      <c r="K33" s="30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15.5" x14ac:dyDescent="0.35">
      <c r="A34" s="41"/>
      <c r="B34" s="40" t="s">
        <v>149</v>
      </c>
      <c r="C34" s="40">
        <v>160</v>
      </c>
      <c r="D34" s="40">
        <v>126</v>
      </c>
      <c r="E34" s="30">
        <f>D34/C34</f>
        <v>0.78749999999999998</v>
      </c>
      <c r="F34" s="31">
        <v>15</v>
      </c>
      <c r="G34" s="32">
        <v>13</v>
      </c>
      <c r="H34" s="30">
        <f>G34/F34</f>
        <v>0.8666666666666667</v>
      </c>
      <c r="I34" s="34">
        <v>34</v>
      </c>
      <c r="J34" s="34">
        <v>29</v>
      </c>
      <c r="K34" s="30">
        <f>J34/I34</f>
        <v>0.8529411764705882</v>
      </c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ht="15.5" x14ac:dyDescent="0.35">
      <c r="A35" s="41"/>
      <c r="B35" s="29" t="s">
        <v>23</v>
      </c>
      <c r="C35" s="40">
        <v>160</v>
      </c>
      <c r="D35" s="40">
        <v>126</v>
      </c>
      <c r="E35" s="30">
        <f t="shared" si="5"/>
        <v>0.78749999999999998</v>
      </c>
      <c r="F35" s="31">
        <v>15</v>
      </c>
      <c r="G35" s="32">
        <v>13</v>
      </c>
      <c r="H35" s="30">
        <f t="shared" si="10"/>
        <v>0.8666666666666667</v>
      </c>
      <c r="I35" s="34">
        <v>34</v>
      </c>
      <c r="J35" s="34">
        <v>29</v>
      </c>
      <c r="K35" s="30">
        <f t="shared" ref="K35:K50" si="16">J35/I35</f>
        <v>0.8529411764705882</v>
      </c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ht="15.5" x14ac:dyDescent="0.35">
      <c r="A36" s="87" t="s">
        <v>6</v>
      </c>
      <c r="B36" s="29"/>
      <c r="C36" s="40"/>
      <c r="D36" s="40"/>
      <c r="E36" s="30"/>
      <c r="F36" s="31"/>
      <c r="G36" s="32"/>
      <c r="H36" s="30"/>
      <c r="I36" s="34"/>
      <c r="J36" s="34"/>
      <c r="K36" s="30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ht="15.5" x14ac:dyDescent="0.35">
      <c r="A37" s="41"/>
      <c r="B37" s="40" t="s">
        <v>149</v>
      </c>
      <c r="C37" s="40">
        <v>753</v>
      </c>
      <c r="D37" s="40">
        <v>554</v>
      </c>
      <c r="E37" s="30">
        <f>D37/C37</f>
        <v>0.7357237715803453</v>
      </c>
      <c r="F37" s="31">
        <v>92</v>
      </c>
      <c r="G37" s="32">
        <v>78</v>
      </c>
      <c r="H37" s="30">
        <f>G37/F37</f>
        <v>0.84782608695652173</v>
      </c>
      <c r="I37" s="34">
        <v>121</v>
      </c>
      <c r="J37" s="34">
        <v>87</v>
      </c>
      <c r="K37" s="30">
        <f>J37/I37</f>
        <v>0.71900826446280997</v>
      </c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ht="15.5" x14ac:dyDescent="0.35">
      <c r="A38" s="41"/>
      <c r="B38" s="29" t="s">
        <v>23</v>
      </c>
      <c r="C38" s="40">
        <v>753</v>
      </c>
      <c r="D38" s="40">
        <v>554</v>
      </c>
      <c r="E38" s="30">
        <f t="shared" si="5"/>
        <v>0.7357237715803453</v>
      </c>
      <c r="F38" s="31">
        <v>92</v>
      </c>
      <c r="G38" s="32">
        <v>78</v>
      </c>
      <c r="H38" s="30">
        <f t="shared" si="10"/>
        <v>0.84782608695652173</v>
      </c>
      <c r="I38" s="34">
        <v>121</v>
      </c>
      <c r="J38" s="34">
        <v>87</v>
      </c>
      <c r="K38" s="30">
        <f t="shared" si="16"/>
        <v>0.71900826446280997</v>
      </c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ht="15.5" x14ac:dyDescent="0.35">
      <c r="A39" s="87" t="s">
        <v>7</v>
      </c>
      <c r="B39" s="29"/>
      <c r="C39" s="40"/>
      <c r="D39" s="40"/>
      <c r="E39" s="30"/>
      <c r="F39" s="31"/>
      <c r="G39" s="32"/>
      <c r="H39" s="30"/>
      <c r="I39" s="34"/>
      <c r="J39" s="34"/>
      <c r="K39" s="30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ht="15.5" x14ac:dyDescent="0.35">
      <c r="A40" s="41"/>
      <c r="B40" s="40" t="s">
        <v>149</v>
      </c>
      <c r="C40" s="40">
        <v>547</v>
      </c>
      <c r="D40" s="40">
        <v>392</v>
      </c>
      <c r="E40" s="30">
        <f>D40/C40</f>
        <v>0.71663619744058504</v>
      </c>
      <c r="F40" s="31">
        <v>113</v>
      </c>
      <c r="G40" s="32">
        <v>92</v>
      </c>
      <c r="H40" s="30">
        <f>G40/F40</f>
        <v>0.81415929203539827</v>
      </c>
      <c r="I40" s="34">
        <v>131</v>
      </c>
      <c r="J40" s="34">
        <v>100</v>
      </c>
      <c r="K40" s="30">
        <f>J40/I40</f>
        <v>0.76335877862595425</v>
      </c>
      <c r="M40" s="2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ht="15.5" x14ac:dyDescent="0.35">
      <c r="A41" s="41"/>
      <c r="B41" s="29" t="s">
        <v>23</v>
      </c>
      <c r="C41" s="40">
        <v>547</v>
      </c>
      <c r="D41" s="40">
        <v>392</v>
      </c>
      <c r="E41" s="30">
        <f t="shared" si="5"/>
        <v>0.71663619744058504</v>
      </c>
      <c r="F41" s="31">
        <v>113</v>
      </c>
      <c r="G41" s="32">
        <v>92</v>
      </c>
      <c r="H41" s="30">
        <f t="shared" si="10"/>
        <v>0.81415929203539827</v>
      </c>
      <c r="I41" s="34">
        <v>131</v>
      </c>
      <c r="J41" s="34">
        <v>100</v>
      </c>
      <c r="K41" s="30">
        <f t="shared" si="16"/>
        <v>0.76335877862595425</v>
      </c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ht="15.5" x14ac:dyDescent="0.35">
      <c r="A42" s="51" t="s">
        <v>8</v>
      </c>
      <c r="B42" s="29"/>
      <c r="C42" s="40"/>
      <c r="D42" s="40"/>
      <c r="E42" s="30"/>
      <c r="F42" s="31"/>
      <c r="G42" s="32"/>
      <c r="H42" s="30"/>
      <c r="I42" s="34"/>
      <c r="J42" s="34"/>
      <c r="K42" s="30"/>
      <c r="W42" s="4"/>
      <c r="AD42" s="4"/>
      <c r="AG42" s="4"/>
    </row>
    <row r="43" spans="1:45" ht="15.5" x14ac:dyDescent="0.35">
      <c r="A43" s="43"/>
      <c r="B43" s="40" t="s">
        <v>149</v>
      </c>
      <c r="C43" s="40">
        <v>100</v>
      </c>
      <c r="D43" s="40">
        <v>63</v>
      </c>
      <c r="E43" s="30">
        <f>D43/C43</f>
        <v>0.63</v>
      </c>
      <c r="F43" s="31">
        <v>14</v>
      </c>
      <c r="G43" s="32">
        <v>10</v>
      </c>
      <c r="H43" s="30">
        <f>G43/F43</f>
        <v>0.7142857142857143</v>
      </c>
      <c r="I43" s="34">
        <v>4</v>
      </c>
      <c r="J43" s="34">
        <v>4</v>
      </c>
      <c r="K43" s="30">
        <f>J43/I43</f>
        <v>1</v>
      </c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ht="15.5" x14ac:dyDescent="0.35">
      <c r="A44" s="43"/>
      <c r="B44" s="29" t="s">
        <v>23</v>
      </c>
      <c r="C44" s="40">
        <v>100</v>
      </c>
      <c r="D44" s="40">
        <v>63</v>
      </c>
      <c r="E44" s="30">
        <f t="shared" si="5"/>
        <v>0.63</v>
      </c>
      <c r="F44" s="31">
        <v>14</v>
      </c>
      <c r="G44" s="32">
        <v>10</v>
      </c>
      <c r="H44" s="30">
        <f t="shared" si="10"/>
        <v>0.7142857142857143</v>
      </c>
      <c r="I44" s="34">
        <v>4</v>
      </c>
      <c r="J44" s="34">
        <v>4</v>
      </c>
      <c r="K44" s="30">
        <f t="shared" si="16"/>
        <v>1</v>
      </c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ht="15.5" x14ac:dyDescent="0.35">
      <c r="A45" s="51" t="s">
        <v>102</v>
      </c>
      <c r="B45" s="29"/>
      <c r="C45" s="40"/>
      <c r="D45" s="40"/>
      <c r="E45" s="30"/>
      <c r="F45" s="31"/>
      <c r="G45" s="32"/>
      <c r="H45" s="30"/>
      <c r="I45" s="34"/>
      <c r="J45" s="34"/>
      <c r="K45" s="30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ht="15.5" x14ac:dyDescent="0.35">
      <c r="A46" s="41"/>
      <c r="B46" s="40" t="s">
        <v>149</v>
      </c>
      <c r="C46" s="40">
        <v>1952</v>
      </c>
      <c r="D46" s="40">
        <v>1383</v>
      </c>
      <c r="E46" s="30">
        <f>D46/C46</f>
        <v>0.70850409836065575</v>
      </c>
      <c r="F46" s="31">
        <v>265</v>
      </c>
      <c r="G46" s="32">
        <v>208</v>
      </c>
      <c r="H46" s="30">
        <f>G46/F46</f>
        <v>0.78490566037735854</v>
      </c>
      <c r="I46" s="34">
        <v>243</v>
      </c>
      <c r="J46" s="34">
        <v>187</v>
      </c>
      <c r="K46" s="30">
        <f>J46/I46</f>
        <v>0.76954732510288071</v>
      </c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ht="15.5" x14ac:dyDescent="0.35">
      <c r="A47" s="43"/>
      <c r="B47" s="29" t="s">
        <v>103</v>
      </c>
      <c r="C47" s="40">
        <v>84</v>
      </c>
      <c r="D47" s="40">
        <v>59</v>
      </c>
      <c r="E47" s="30">
        <f t="shared" si="5"/>
        <v>0.70238095238095233</v>
      </c>
      <c r="F47" s="31">
        <v>9</v>
      </c>
      <c r="G47" s="32">
        <v>7</v>
      </c>
      <c r="H47" s="30">
        <f t="shared" si="10"/>
        <v>0.77777777777777779</v>
      </c>
      <c r="I47" s="34">
        <v>15</v>
      </c>
      <c r="J47" s="34">
        <v>11</v>
      </c>
      <c r="K47" s="30">
        <f t="shared" si="16"/>
        <v>0.73333333333333328</v>
      </c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ht="15.5" x14ac:dyDescent="0.35">
      <c r="A48" s="43"/>
      <c r="B48" s="29" t="s">
        <v>92</v>
      </c>
      <c r="C48" s="40">
        <v>1393</v>
      </c>
      <c r="D48" s="40">
        <v>987</v>
      </c>
      <c r="E48" s="30">
        <f t="shared" si="5"/>
        <v>0.70854271356783916</v>
      </c>
      <c r="F48" s="31">
        <v>183</v>
      </c>
      <c r="G48" s="32">
        <v>145</v>
      </c>
      <c r="H48" s="30">
        <f t="shared" si="10"/>
        <v>0.79234972677595628</v>
      </c>
      <c r="I48" s="34">
        <v>133</v>
      </c>
      <c r="J48" s="34">
        <v>105</v>
      </c>
      <c r="K48" s="30">
        <f t="shared" si="16"/>
        <v>0.78947368421052633</v>
      </c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ht="15.5" x14ac:dyDescent="0.35">
      <c r="A49" s="43"/>
      <c r="B49" s="29" t="s">
        <v>104</v>
      </c>
      <c r="C49" s="40">
        <v>12</v>
      </c>
      <c r="D49" s="40">
        <v>11</v>
      </c>
      <c r="E49" s="30">
        <f t="shared" si="5"/>
        <v>0.91666666666666663</v>
      </c>
      <c r="F49" s="31">
        <v>2</v>
      </c>
      <c r="G49" s="32">
        <v>2</v>
      </c>
      <c r="H49" s="30" t="s">
        <v>128</v>
      </c>
      <c r="I49" s="34">
        <v>0</v>
      </c>
      <c r="J49" s="34">
        <v>0</v>
      </c>
      <c r="K49" s="30" t="s">
        <v>128</v>
      </c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ht="15.5" x14ac:dyDescent="0.35">
      <c r="A50" s="43"/>
      <c r="B50" s="29" t="s">
        <v>97</v>
      </c>
      <c r="C50" s="40">
        <v>127</v>
      </c>
      <c r="D50" s="40">
        <v>100</v>
      </c>
      <c r="E50" s="30">
        <f t="shared" si="5"/>
        <v>0.78740157480314965</v>
      </c>
      <c r="F50" s="31">
        <v>4</v>
      </c>
      <c r="G50" s="32">
        <v>3</v>
      </c>
      <c r="H50" s="30">
        <f t="shared" si="10"/>
        <v>0.75</v>
      </c>
      <c r="I50" s="34">
        <v>1</v>
      </c>
      <c r="J50" s="34">
        <v>1</v>
      </c>
      <c r="K50" s="30">
        <f t="shared" si="16"/>
        <v>1</v>
      </c>
      <c r="M50" s="17"/>
      <c r="N50" s="17"/>
      <c r="O50" s="17"/>
      <c r="P50" s="17"/>
      <c r="Q50" s="17"/>
      <c r="R50" s="17"/>
      <c r="S50" s="17"/>
      <c r="T50" s="17"/>
      <c r="U50" s="17"/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s="17" customFormat="1" ht="15.5" x14ac:dyDescent="0.35">
      <c r="A51" s="43"/>
      <c r="B51" s="29" t="s">
        <v>142</v>
      </c>
      <c r="C51" s="40">
        <v>164</v>
      </c>
      <c r="D51" s="40">
        <v>100</v>
      </c>
      <c r="E51" s="30">
        <f t="shared" si="5"/>
        <v>0.6097560975609756</v>
      </c>
      <c r="F51" s="31">
        <v>36</v>
      </c>
      <c r="G51" s="32">
        <v>27</v>
      </c>
      <c r="H51" s="30">
        <f t="shared" si="10"/>
        <v>0.75</v>
      </c>
      <c r="I51" s="34">
        <v>49</v>
      </c>
      <c r="J51" s="34">
        <v>37</v>
      </c>
      <c r="K51" s="30">
        <f t="shared" ref="K51:K72" si="17">J51/I51</f>
        <v>0.75510204081632648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45" ht="15.5" x14ac:dyDescent="0.35">
      <c r="A52" s="43"/>
      <c r="B52" s="29" t="s">
        <v>98</v>
      </c>
      <c r="C52" s="40">
        <v>119</v>
      </c>
      <c r="D52" s="40">
        <v>84</v>
      </c>
      <c r="E52" s="30">
        <f t="shared" si="5"/>
        <v>0.70588235294117652</v>
      </c>
      <c r="F52" s="31">
        <v>30</v>
      </c>
      <c r="G52" s="32">
        <v>23</v>
      </c>
      <c r="H52" s="30">
        <f t="shared" si="10"/>
        <v>0.76666666666666672</v>
      </c>
      <c r="I52" s="34">
        <v>45</v>
      </c>
      <c r="J52" s="34">
        <v>33</v>
      </c>
      <c r="K52" s="30">
        <f t="shared" si="17"/>
        <v>0.73333333333333328</v>
      </c>
      <c r="M52" s="17"/>
      <c r="N52" s="17"/>
      <c r="O52" s="17"/>
      <c r="P52" s="17"/>
      <c r="Q52" s="17"/>
      <c r="R52" s="17"/>
      <c r="S52" s="17"/>
      <c r="T52" s="17"/>
      <c r="U52" s="17"/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s="17" customFormat="1" ht="15.5" x14ac:dyDescent="0.35">
      <c r="A53" s="43"/>
      <c r="B53" s="29" t="s">
        <v>105</v>
      </c>
      <c r="C53" s="40">
        <v>53</v>
      </c>
      <c r="D53" s="40">
        <v>42</v>
      </c>
      <c r="E53" s="30">
        <f t="shared" si="5"/>
        <v>0.79245283018867929</v>
      </c>
      <c r="F53" s="31">
        <v>1</v>
      </c>
      <c r="G53" s="32">
        <v>1</v>
      </c>
      <c r="H53" s="30" t="s">
        <v>128</v>
      </c>
      <c r="I53" s="34">
        <v>0</v>
      </c>
      <c r="J53" s="34">
        <v>0</v>
      </c>
      <c r="K53" s="30" t="s">
        <v>128</v>
      </c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45" ht="15.5" x14ac:dyDescent="0.35">
      <c r="A54" s="51" t="s">
        <v>106</v>
      </c>
      <c r="B54" s="40"/>
      <c r="C54" s="40"/>
      <c r="D54" s="40"/>
      <c r="E54" s="30"/>
      <c r="F54" s="31"/>
      <c r="G54" s="32"/>
      <c r="H54" s="30"/>
      <c r="I54" s="34"/>
      <c r="J54" s="34"/>
      <c r="K54" s="30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ht="15.5" x14ac:dyDescent="0.35">
      <c r="A55" s="43"/>
      <c r="B55" s="40" t="s">
        <v>149</v>
      </c>
      <c r="C55" s="40">
        <v>185</v>
      </c>
      <c r="D55" s="40">
        <v>133</v>
      </c>
      <c r="E55" s="30">
        <f>D55/C55</f>
        <v>0.7189189189189189</v>
      </c>
      <c r="F55" s="31">
        <v>28</v>
      </c>
      <c r="G55" s="32">
        <v>23</v>
      </c>
      <c r="H55" s="30">
        <f>G55/F55</f>
        <v>0.8214285714285714</v>
      </c>
      <c r="I55" s="34">
        <v>17</v>
      </c>
      <c r="J55" s="34">
        <v>10</v>
      </c>
      <c r="K55" s="30">
        <f>J55/I55</f>
        <v>0.58823529411764708</v>
      </c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ht="15.5" x14ac:dyDescent="0.35">
      <c r="A56" s="43"/>
      <c r="B56" s="29" t="s">
        <v>92</v>
      </c>
      <c r="C56" s="40">
        <v>103</v>
      </c>
      <c r="D56" s="40">
        <v>76</v>
      </c>
      <c r="E56" s="30">
        <f t="shared" si="5"/>
        <v>0.73786407766990292</v>
      </c>
      <c r="F56" s="31">
        <v>19</v>
      </c>
      <c r="G56" s="32">
        <v>15</v>
      </c>
      <c r="H56" s="30">
        <f t="shared" ref="H56:H72" si="18">G56/F56</f>
        <v>0.78947368421052633</v>
      </c>
      <c r="I56" s="34">
        <v>11</v>
      </c>
      <c r="J56" s="34">
        <v>7</v>
      </c>
      <c r="K56" s="30">
        <f t="shared" si="17"/>
        <v>0.63636363636363635</v>
      </c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ht="15.5" x14ac:dyDescent="0.35">
      <c r="A57" s="43"/>
      <c r="B57" s="29" t="s">
        <v>93</v>
      </c>
      <c r="C57" s="40">
        <v>5</v>
      </c>
      <c r="D57" s="40">
        <v>5</v>
      </c>
      <c r="E57" s="30">
        <f t="shared" si="5"/>
        <v>1</v>
      </c>
      <c r="F57" s="31">
        <v>2</v>
      </c>
      <c r="G57" s="32">
        <v>2</v>
      </c>
      <c r="H57" s="30">
        <f>G57/F57</f>
        <v>1</v>
      </c>
      <c r="I57" s="34">
        <v>0</v>
      </c>
      <c r="J57" s="34">
        <v>0</v>
      </c>
      <c r="K57" s="30" t="s">
        <v>128</v>
      </c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ht="15.5" x14ac:dyDescent="0.35">
      <c r="A58" s="43"/>
      <c r="B58" s="29" t="s">
        <v>94</v>
      </c>
      <c r="C58" s="40">
        <v>16</v>
      </c>
      <c r="D58" s="40">
        <v>11</v>
      </c>
      <c r="E58" s="30">
        <f t="shared" si="5"/>
        <v>0.6875</v>
      </c>
      <c r="F58" s="31">
        <v>3</v>
      </c>
      <c r="G58" s="32">
        <v>3</v>
      </c>
      <c r="H58" s="30" t="s">
        <v>128</v>
      </c>
      <c r="I58" s="34">
        <v>4</v>
      </c>
      <c r="J58" s="34">
        <v>2</v>
      </c>
      <c r="K58" s="30">
        <f t="shared" si="17"/>
        <v>0.5</v>
      </c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ht="15.5" x14ac:dyDescent="0.35">
      <c r="A59" s="43"/>
      <c r="B59" s="29" t="s">
        <v>96</v>
      </c>
      <c r="C59" s="40">
        <v>17</v>
      </c>
      <c r="D59" s="40">
        <v>13</v>
      </c>
      <c r="E59" s="30">
        <f t="shared" si="5"/>
        <v>0.76470588235294112</v>
      </c>
      <c r="F59" s="31">
        <v>1</v>
      </c>
      <c r="G59" s="32">
        <v>1</v>
      </c>
      <c r="H59" s="30">
        <f t="shared" si="18"/>
        <v>1</v>
      </c>
      <c r="I59" s="34">
        <v>0</v>
      </c>
      <c r="J59" s="34">
        <v>0</v>
      </c>
      <c r="K59" s="30" t="s">
        <v>128</v>
      </c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ht="15.5" x14ac:dyDescent="0.35">
      <c r="A60" s="43"/>
      <c r="B60" s="29" t="s">
        <v>97</v>
      </c>
      <c r="C60" s="40">
        <v>31</v>
      </c>
      <c r="D60" s="40">
        <v>24</v>
      </c>
      <c r="E60" s="30">
        <f t="shared" si="5"/>
        <v>0.77419354838709675</v>
      </c>
      <c r="F60" s="31">
        <v>1</v>
      </c>
      <c r="G60" s="32">
        <v>1</v>
      </c>
      <c r="H60" s="30">
        <f t="shared" si="18"/>
        <v>1</v>
      </c>
      <c r="I60" s="34">
        <v>0</v>
      </c>
      <c r="J60" s="34">
        <v>0</v>
      </c>
      <c r="K60" s="30" t="s">
        <v>128</v>
      </c>
      <c r="W60" s="4"/>
      <c r="AD60" s="4"/>
      <c r="AG60" s="4"/>
    </row>
    <row r="61" spans="1:45" ht="15.5" x14ac:dyDescent="0.35">
      <c r="A61" s="43"/>
      <c r="B61" s="29" t="s">
        <v>98</v>
      </c>
      <c r="C61" s="40">
        <v>12</v>
      </c>
      <c r="D61" s="40">
        <v>4</v>
      </c>
      <c r="E61" s="30">
        <f t="shared" si="5"/>
        <v>0.33333333333333331</v>
      </c>
      <c r="F61" s="31">
        <v>2</v>
      </c>
      <c r="G61" s="32">
        <v>1</v>
      </c>
      <c r="H61" s="30">
        <f t="shared" si="18"/>
        <v>0.5</v>
      </c>
      <c r="I61" s="34">
        <v>2</v>
      </c>
      <c r="J61" s="34">
        <v>1</v>
      </c>
      <c r="K61" s="30">
        <f t="shared" si="17"/>
        <v>0.5</v>
      </c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  <row r="62" spans="1:45" ht="15.5" x14ac:dyDescent="0.35">
      <c r="A62" s="116"/>
      <c r="B62" s="110" t="s">
        <v>159</v>
      </c>
      <c r="C62" s="111">
        <v>1</v>
      </c>
      <c r="D62" s="111">
        <v>0</v>
      </c>
      <c r="E62" s="112">
        <f>D62/C62</f>
        <v>0</v>
      </c>
      <c r="F62" s="113">
        <v>0</v>
      </c>
      <c r="G62" s="114">
        <v>0</v>
      </c>
      <c r="H62" s="112" t="s">
        <v>128</v>
      </c>
      <c r="I62" s="115">
        <v>0</v>
      </c>
      <c r="J62" s="115">
        <v>0</v>
      </c>
      <c r="K62" s="30" t="s">
        <v>128</v>
      </c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</row>
    <row r="63" spans="1:45" ht="15.5" x14ac:dyDescent="0.35">
      <c r="A63" s="87" t="s">
        <v>107</v>
      </c>
      <c r="B63" s="29"/>
      <c r="C63" s="40"/>
      <c r="D63" s="40"/>
      <c r="E63" s="30"/>
      <c r="F63" s="31"/>
      <c r="G63" s="32"/>
      <c r="H63" s="30"/>
      <c r="I63" s="34"/>
      <c r="J63" s="34"/>
      <c r="K63" s="30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</row>
    <row r="64" spans="1:45" ht="15.5" x14ac:dyDescent="0.35">
      <c r="A64" s="41"/>
      <c r="B64" s="40" t="s">
        <v>149</v>
      </c>
      <c r="C64" s="40">
        <v>0</v>
      </c>
      <c r="D64" s="40">
        <v>0</v>
      </c>
      <c r="E64" s="30" t="s">
        <v>128</v>
      </c>
      <c r="F64" s="31">
        <v>99</v>
      </c>
      <c r="G64" s="32">
        <v>80</v>
      </c>
      <c r="H64" s="30">
        <f>G64/F64</f>
        <v>0.80808080808080807</v>
      </c>
      <c r="I64" s="34">
        <v>69</v>
      </c>
      <c r="J64" s="34">
        <v>59</v>
      </c>
      <c r="K64" s="30">
        <f>J64/I64</f>
        <v>0.85507246376811596</v>
      </c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</row>
    <row r="65" spans="1:11" ht="15.5" x14ac:dyDescent="0.35">
      <c r="A65" s="43"/>
      <c r="B65" s="29" t="s">
        <v>23</v>
      </c>
      <c r="C65" s="40">
        <v>0</v>
      </c>
      <c r="D65" s="40">
        <v>0</v>
      </c>
      <c r="E65" s="30" t="s">
        <v>128</v>
      </c>
      <c r="F65" s="31">
        <v>99</v>
      </c>
      <c r="G65" s="32">
        <v>80</v>
      </c>
      <c r="H65" s="30">
        <f t="shared" si="18"/>
        <v>0.80808080808080807</v>
      </c>
      <c r="I65" s="34">
        <v>69</v>
      </c>
      <c r="J65" s="34">
        <v>59</v>
      </c>
      <c r="K65" s="30">
        <f t="shared" si="17"/>
        <v>0.85507246376811596</v>
      </c>
    </row>
    <row r="66" spans="1:11" ht="15.5" x14ac:dyDescent="0.35">
      <c r="A66" s="87" t="s">
        <v>108</v>
      </c>
      <c r="B66" s="29"/>
      <c r="C66" s="40"/>
      <c r="D66" s="40"/>
      <c r="E66" s="30"/>
      <c r="F66" s="31"/>
      <c r="G66" s="32"/>
      <c r="H66" s="30"/>
      <c r="I66" s="34"/>
      <c r="J66" s="34"/>
      <c r="K66" s="30"/>
    </row>
    <row r="67" spans="1:11" ht="15.5" x14ac:dyDescent="0.35">
      <c r="A67" s="41"/>
      <c r="B67" s="40" t="s">
        <v>149</v>
      </c>
      <c r="C67" s="40">
        <v>512</v>
      </c>
      <c r="D67" s="40">
        <v>359</v>
      </c>
      <c r="E67" s="30">
        <f>D67/C67</f>
        <v>0.701171875</v>
      </c>
      <c r="F67" s="31">
        <v>40</v>
      </c>
      <c r="G67" s="32">
        <v>33</v>
      </c>
      <c r="H67" s="30">
        <f>G67/F67</f>
        <v>0.82499999999999996</v>
      </c>
      <c r="I67" s="34">
        <v>36</v>
      </c>
      <c r="J67" s="34">
        <v>31</v>
      </c>
      <c r="K67" s="30">
        <f>J67/I67</f>
        <v>0.86111111111111116</v>
      </c>
    </row>
    <row r="68" spans="1:11" ht="15.5" x14ac:dyDescent="0.35">
      <c r="A68" s="43"/>
      <c r="B68" s="29" t="s">
        <v>103</v>
      </c>
      <c r="C68" s="40">
        <v>55</v>
      </c>
      <c r="D68" s="40">
        <v>32</v>
      </c>
      <c r="E68" s="30">
        <f t="shared" si="5"/>
        <v>0.58181818181818179</v>
      </c>
      <c r="F68" s="31">
        <v>2</v>
      </c>
      <c r="G68" s="32">
        <v>2</v>
      </c>
      <c r="H68" s="30">
        <f>G68/F68</f>
        <v>1</v>
      </c>
      <c r="I68" s="34">
        <v>9</v>
      </c>
      <c r="J68" s="34">
        <v>8</v>
      </c>
      <c r="K68" s="30">
        <f t="shared" si="17"/>
        <v>0.88888888888888884</v>
      </c>
    </row>
    <row r="69" spans="1:11" ht="15.5" x14ac:dyDescent="0.35">
      <c r="A69" s="43"/>
      <c r="B69" s="29" t="s">
        <v>92</v>
      </c>
      <c r="C69" s="40">
        <v>402</v>
      </c>
      <c r="D69" s="40">
        <v>286</v>
      </c>
      <c r="E69" s="30">
        <f t="shared" si="5"/>
        <v>0.71144278606965172</v>
      </c>
      <c r="F69" s="31">
        <v>33</v>
      </c>
      <c r="G69" s="32">
        <v>27</v>
      </c>
      <c r="H69" s="30">
        <f t="shared" si="18"/>
        <v>0.81818181818181823</v>
      </c>
      <c r="I69" s="34">
        <v>23</v>
      </c>
      <c r="J69" s="34">
        <v>19</v>
      </c>
      <c r="K69" s="30">
        <f t="shared" si="17"/>
        <v>0.82608695652173914</v>
      </c>
    </row>
    <row r="70" spans="1:11" ht="15.5" x14ac:dyDescent="0.35">
      <c r="A70" s="43"/>
      <c r="B70" s="29" t="s">
        <v>104</v>
      </c>
      <c r="C70" s="40">
        <v>0</v>
      </c>
      <c r="D70" s="40">
        <v>0</v>
      </c>
      <c r="E70" s="30" t="s">
        <v>128</v>
      </c>
      <c r="F70" s="31">
        <v>0</v>
      </c>
      <c r="G70" s="32">
        <v>0</v>
      </c>
      <c r="H70" s="30" t="s">
        <v>128</v>
      </c>
      <c r="I70" s="34">
        <v>0</v>
      </c>
      <c r="J70" s="34">
        <v>0</v>
      </c>
      <c r="K70" s="30" t="s">
        <v>128</v>
      </c>
    </row>
    <row r="71" spans="1:11" ht="15.5" x14ac:dyDescent="0.35">
      <c r="A71" s="43"/>
      <c r="B71" s="29" t="s">
        <v>97</v>
      </c>
      <c r="C71" s="40">
        <v>12</v>
      </c>
      <c r="D71" s="40">
        <v>10</v>
      </c>
      <c r="E71" s="30">
        <f t="shared" si="5"/>
        <v>0.83333333333333337</v>
      </c>
      <c r="F71" s="31">
        <v>0</v>
      </c>
      <c r="G71" s="32">
        <v>0</v>
      </c>
      <c r="H71" s="30" t="s">
        <v>128</v>
      </c>
      <c r="I71" s="34">
        <v>1</v>
      </c>
      <c r="J71" s="34">
        <v>1</v>
      </c>
      <c r="K71" s="30">
        <f t="shared" si="17"/>
        <v>1</v>
      </c>
    </row>
    <row r="72" spans="1:11" ht="15.5" x14ac:dyDescent="0.35">
      <c r="A72" s="43"/>
      <c r="B72" s="29" t="s">
        <v>98</v>
      </c>
      <c r="C72" s="40">
        <v>25</v>
      </c>
      <c r="D72" s="40">
        <v>17</v>
      </c>
      <c r="E72" s="30">
        <f t="shared" si="5"/>
        <v>0.68</v>
      </c>
      <c r="F72" s="31">
        <v>5</v>
      </c>
      <c r="G72" s="32">
        <v>4</v>
      </c>
      <c r="H72" s="30">
        <f t="shared" si="18"/>
        <v>0.8</v>
      </c>
      <c r="I72" s="34">
        <v>3</v>
      </c>
      <c r="J72" s="34">
        <v>3</v>
      </c>
      <c r="K72" s="30">
        <f t="shared" si="17"/>
        <v>1</v>
      </c>
    </row>
    <row r="73" spans="1:11" ht="15.5" x14ac:dyDescent="0.35">
      <c r="A73" s="43"/>
      <c r="B73" s="29" t="s">
        <v>105</v>
      </c>
      <c r="C73" s="40">
        <v>18</v>
      </c>
      <c r="D73" s="40">
        <v>14</v>
      </c>
      <c r="E73" s="30">
        <f t="shared" si="5"/>
        <v>0.77777777777777779</v>
      </c>
      <c r="F73" s="31">
        <v>0</v>
      </c>
      <c r="G73" s="32">
        <v>0</v>
      </c>
      <c r="H73" s="30" t="s">
        <v>128</v>
      </c>
      <c r="I73" s="34">
        <v>0</v>
      </c>
      <c r="J73" s="34">
        <v>0</v>
      </c>
      <c r="K73" s="30" t="s">
        <v>128</v>
      </c>
    </row>
    <row r="74" spans="1:11" ht="15.5" x14ac:dyDescent="0.35">
      <c r="A74" s="51" t="s">
        <v>147</v>
      </c>
      <c r="B74" s="29"/>
      <c r="C74" s="40"/>
      <c r="D74" s="40"/>
      <c r="E74" s="30"/>
      <c r="F74" s="31"/>
      <c r="G74" s="32"/>
      <c r="H74" s="30"/>
      <c r="I74" s="34"/>
      <c r="J74" s="34"/>
      <c r="K74" s="30"/>
    </row>
    <row r="75" spans="1:11" ht="15.5" x14ac:dyDescent="0.35">
      <c r="A75" s="41"/>
      <c r="B75" s="40" t="s">
        <v>149</v>
      </c>
      <c r="C75" s="40">
        <v>12</v>
      </c>
      <c r="D75" s="40">
        <v>10</v>
      </c>
      <c r="E75" s="30">
        <f>D75/C75</f>
        <v>0.83333333333333337</v>
      </c>
      <c r="F75" s="31">
        <v>3</v>
      </c>
      <c r="G75" s="32">
        <v>2</v>
      </c>
      <c r="H75" s="30">
        <f>G75/F75</f>
        <v>0.66666666666666663</v>
      </c>
      <c r="I75" s="34">
        <v>4</v>
      </c>
      <c r="J75" s="34">
        <v>4</v>
      </c>
      <c r="K75" s="30">
        <f>J75/I75</f>
        <v>1</v>
      </c>
    </row>
    <row r="76" spans="1:11" ht="15.5" x14ac:dyDescent="0.35">
      <c r="A76" s="43"/>
      <c r="B76" s="29" t="s">
        <v>103</v>
      </c>
      <c r="C76" s="40">
        <v>12</v>
      </c>
      <c r="D76" s="40">
        <v>10</v>
      </c>
      <c r="E76" s="30">
        <f t="shared" ref="E76:E80" si="19">D76/C76</f>
        <v>0.83333333333333337</v>
      </c>
      <c r="F76" s="31">
        <v>3</v>
      </c>
      <c r="G76" s="32">
        <v>2</v>
      </c>
      <c r="H76" s="30">
        <f t="shared" ref="H76:H86" si="20">G76/F76</f>
        <v>0.66666666666666663</v>
      </c>
      <c r="I76" s="34">
        <v>4</v>
      </c>
      <c r="J76" s="34">
        <v>4</v>
      </c>
      <c r="K76" s="30">
        <f>J76/I76</f>
        <v>1</v>
      </c>
    </row>
    <row r="77" spans="1:11" ht="15.5" x14ac:dyDescent="0.35">
      <c r="A77" s="43"/>
      <c r="B77" s="29" t="s">
        <v>97</v>
      </c>
      <c r="C77" s="40">
        <v>0</v>
      </c>
      <c r="D77" s="40">
        <v>0</v>
      </c>
      <c r="E77" s="30" t="s">
        <v>128</v>
      </c>
      <c r="F77" s="31">
        <v>0</v>
      </c>
      <c r="G77" s="32">
        <v>0</v>
      </c>
      <c r="H77" s="30" t="s">
        <v>128</v>
      </c>
      <c r="I77" s="34">
        <v>0</v>
      </c>
      <c r="J77" s="34">
        <v>0</v>
      </c>
      <c r="K77" s="30" t="s">
        <v>128</v>
      </c>
    </row>
    <row r="78" spans="1:11" ht="15.5" x14ac:dyDescent="0.35">
      <c r="A78" s="51" t="s">
        <v>109</v>
      </c>
      <c r="B78" s="29"/>
      <c r="C78" s="40"/>
      <c r="D78" s="40"/>
      <c r="E78" s="30"/>
      <c r="F78" s="31"/>
      <c r="G78" s="32"/>
      <c r="H78" s="30"/>
      <c r="I78" s="34"/>
      <c r="J78" s="34"/>
      <c r="K78" s="30"/>
    </row>
    <row r="79" spans="1:11" ht="15.5" x14ac:dyDescent="0.35">
      <c r="A79" s="41"/>
      <c r="B79" s="40" t="s">
        <v>149</v>
      </c>
      <c r="C79" s="40">
        <v>188</v>
      </c>
      <c r="D79" s="40">
        <v>151</v>
      </c>
      <c r="E79" s="30">
        <f>D79/C79</f>
        <v>0.80319148936170215</v>
      </c>
      <c r="F79" s="31">
        <v>0</v>
      </c>
      <c r="G79" s="32">
        <v>0</v>
      </c>
      <c r="H79" s="30" t="s">
        <v>128</v>
      </c>
      <c r="I79" s="34">
        <v>0</v>
      </c>
      <c r="J79" s="34">
        <v>0</v>
      </c>
      <c r="K79" s="30" t="s">
        <v>128</v>
      </c>
    </row>
    <row r="80" spans="1:11" ht="15.5" x14ac:dyDescent="0.35">
      <c r="A80" s="43"/>
      <c r="B80" s="29" t="s">
        <v>23</v>
      </c>
      <c r="C80" s="40">
        <v>188</v>
      </c>
      <c r="D80" s="40">
        <v>151</v>
      </c>
      <c r="E80" s="30">
        <f t="shared" si="19"/>
        <v>0.80319148936170215</v>
      </c>
      <c r="F80" s="31">
        <v>0</v>
      </c>
      <c r="G80" s="32">
        <v>0</v>
      </c>
      <c r="H80" s="30" t="s">
        <v>128</v>
      </c>
      <c r="I80" s="34">
        <v>0</v>
      </c>
      <c r="J80" s="34">
        <v>0</v>
      </c>
      <c r="K80" s="30" t="s">
        <v>128</v>
      </c>
    </row>
    <row r="81" spans="1:11" ht="15.5" x14ac:dyDescent="0.35">
      <c r="A81" s="51" t="s">
        <v>110</v>
      </c>
      <c r="B81" s="29"/>
      <c r="C81" s="40"/>
      <c r="D81" s="40"/>
      <c r="E81" s="30"/>
      <c r="F81" s="31"/>
      <c r="G81" s="32"/>
      <c r="H81" s="30"/>
      <c r="I81" s="34"/>
      <c r="J81" s="34"/>
      <c r="K81" s="30"/>
    </row>
    <row r="82" spans="1:11" ht="15.5" x14ac:dyDescent="0.35">
      <c r="A82" s="43"/>
      <c r="B82" s="40" t="s">
        <v>149</v>
      </c>
      <c r="C82" s="40">
        <v>0</v>
      </c>
      <c r="D82" s="40">
        <v>0</v>
      </c>
      <c r="E82" s="30" t="s">
        <v>128</v>
      </c>
      <c r="F82" s="31">
        <v>30</v>
      </c>
      <c r="G82" s="32">
        <v>25</v>
      </c>
      <c r="H82" s="30">
        <f>G82/F82</f>
        <v>0.83333333333333337</v>
      </c>
      <c r="I82" s="34">
        <v>113</v>
      </c>
      <c r="J82" s="34">
        <v>90</v>
      </c>
      <c r="K82" s="30">
        <f>J82/I82</f>
        <v>0.79646017699115046</v>
      </c>
    </row>
    <row r="83" spans="1:11" ht="15.5" x14ac:dyDescent="0.35">
      <c r="A83" s="43"/>
      <c r="B83" s="29" t="s">
        <v>23</v>
      </c>
      <c r="C83" s="40">
        <v>0</v>
      </c>
      <c r="D83" s="40">
        <v>0</v>
      </c>
      <c r="E83" s="30" t="s">
        <v>128</v>
      </c>
      <c r="F83" s="31">
        <v>30</v>
      </c>
      <c r="G83" s="32">
        <v>25</v>
      </c>
      <c r="H83" s="30">
        <f t="shared" si="20"/>
        <v>0.83333333333333337</v>
      </c>
      <c r="I83" s="34">
        <v>113</v>
      </c>
      <c r="J83" s="34">
        <v>90</v>
      </c>
      <c r="K83" s="30">
        <f>J83/I83</f>
        <v>0.79646017699115046</v>
      </c>
    </row>
    <row r="84" spans="1:11" ht="15.5" x14ac:dyDescent="0.35">
      <c r="A84" s="51" t="s">
        <v>111</v>
      </c>
      <c r="B84" s="29"/>
      <c r="C84" s="40"/>
      <c r="D84" s="40"/>
      <c r="E84" s="30"/>
      <c r="F84" s="31"/>
      <c r="G84" s="32"/>
      <c r="H84" s="30"/>
      <c r="I84" s="34"/>
      <c r="J84" s="34"/>
      <c r="K84" s="30"/>
    </row>
    <row r="85" spans="1:11" ht="15.5" x14ac:dyDescent="0.35">
      <c r="A85" s="52"/>
      <c r="B85" s="55" t="s">
        <v>149</v>
      </c>
      <c r="C85" s="55">
        <v>0</v>
      </c>
      <c r="D85" s="55">
        <v>0</v>
      </c>
      <c r="E85" s="57" t="s">
        <v>128</v>
      </c>
      <c r="F85" s="118">
        <v>46</v>
      </c>
      <c r="G85" s="119">
        <v>30</v>
      </c>
      <c r="H85" s="57">
        <f>G85/F85</f>
        <v>0.65217391304347827</v>
      </c>
      <c r="I85" s="117">
        <v>258</v>
      </c>
      <c r="J85" s="117">
        <v>173</v>
      </c>
      <c r="K85" s="57">
        <f>J85/I85</f>
        <v>0.6705426356589147</v>
      </c>
    </row>
    <row r="86" spans="1:11" ht="15.5" x14ac:dyDescent="0.35">
      <c r="A86" s="42"/>
      <c r="B86" s="29" t="s">
        <v>23</v>
      </c>
      <c r="C86" s="40">
        <v>0</v>
      </c>
      <c r="D86" s="40">
        <v>0</v>
      </c>
      <c r="E86" s="30" t="s">
        <v>128</v>
      </c>
      <c r="F86" s="31">
        <v>46</v>
      </c>
      <c r="G86" s="32">
        <v>30</v>
      </c>
      <c r="H86" s="30">
        <f t="shared" si="20"/>
        <v>0.65217391304347827</v>
      </c>
      <c r="I86" s="34">
        <v>258</v>
      </c>
      <c r="J86" s="34">
        <v>173</v>
      </c>
      <c r="K86" s="30">
        <f>J86/I86</f>
        <v>0.6705426356589147</v>
      </c>
    </row>
    <row r="109" spans="1:1" x14ac:dyDescent="0.35">
      <c r="A109" s="4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3"/>
  <sheetViews>
    <sheetView zoomScale="70" zoomScaleNormal="70" workbookViewId="0"/>
  </sheetViews>
  <sheetFormatPr defaultRowHeight="14.5" x14ac:dyDescent="0.35"/>
  <cols>
    <col min="1" max="1" width="49" customWidth="1"/>
    <col min="2" max="2" width="23.1796875" customWidth="1"/>
    <col min="3" max="3" width="16.54296875" customWidth="1"/>
    <col min="4" max="4" width="24.08984375" style="4" customWidth="1"/>
    <col min="5" max="5" width="20.08984375" style="4" customWidth="1"/>
    <col min="6" max="6" width="16.08984375" style="4" customWidth="1"/>
    <col min="7" max="7" width="27.08984375" style="9" customWidth="1"/>
    <col min="8" max="8" width="19.7265625" style="4" customWidth="1"/>
    <col min="9" max="9" width="16.26953125" style="4" customWidth="1"/>
    <col min="10" max="10" width="27.1796875" style="9" customWidth="1"/>
    <col min="12" max="12" width="33.26953125" customWidth="1"/>
    <col min="13" max="13" width="19.7265625" customWidth="1"/>
    <col min="14" max="14" width="15.26953125" customWidth="1"/>
    <col min="15" max="15" width="25.90625" customWidth="1"/>
    <col min="16" max="16" width="17.36328125" customWidth="1"/>
    <col min="17" max="17" width="14.54296875" customWidth="1"/>
    <col min="18" max="18" width="27.6328125" customWidth="1"/>
    <col min="19" max="19" width="21.6328125" customWidth="1"/>
    <col min="20" max="20" width="14.36328125" customWidth="1"/>
    <col min="21" max="21" width="26.36328125" customWidth="1"/>
  </cols>
  <sheetData>
    <row r="1" spans="1:21" ht="20" thickBot="1" x14ac:dyDescent="0.4">
      <c r="A1" s="11" t="s">
        <v>156</v>
      </c>
      <c r="B1" s="14"/>
      <c r="C1" s="14"/>
      <c r="D1" s="14"/>
      <c r="E1" s="14"/>
      <c r="F1" s="14"/>
      <c r="G1" s="14"/>
      <c r="H1" s="14"/>
      <c r="I1" s="14"/>
      <c r="J1" s="14"/>
      <c r="K1" s="2"/>
      <c r="L1" s="14" t="s">
        <v>158</v>
      </c>
      <c r="M1" s="102"/>
      <c r="N1" s="102"/>
      <c r="O1" s="102"/>
      <c r="P1" s="102"/>
      <c r="Q1" s="102"/>
      <c r="R1" s="102"/>
      <c r="S1" s="102"/>
      <c r="T1" s="102"/>
      <c r="U1" s="102"/>
    </row>
    <row r="2" spans="1:21" s="4" customFormat="1" ht="18" thickTop="1" thickBot="1" x14ac:dyDescent="0.4">
      <c r="A2" s="15"/>
      <c r="B2" s="23" t="s">
        <v>129</v>
      </c>
      <c r="C2" s="23"/>
      <c r="D2" s="23"/>
      <c r="E2" s="23" t="s">
        <v>132</v>
      </c>
      <c r="F2" s="23"/>
      <c r="G2" s="23"/>
      <c r="H2" s="23" t="s">
        <v>131</v>
      </c>
      <c r="I2" s="23"/>
      <c r="J2" s="23"/>
      <c r="K2" s="2"/>
      <c r="L2" s="10"/>
      <c r="M2" s="103" t="s">
        <v>129</v>
      </c>
      <c r="N2" s="104"/>
      <c r="O2" s="105"/>
      <c r="P2" s="103" t="s">
        <v>132</v>
      </c>
      <c r="Q2" s="104"/>
      <c r="R2" s="105"/>
      <c r="S2" s="103" t="s">
        <v>131</v>
      </c>
      <c r="T2" s="104"/>
      <c r="U2" s="105"/>
    </row>
    <row r="3" spans="1:21" ht="86" thickTop="1" thickBot="1" x14ac:dyDescent="0.45">
      <c r="A3" s="24" t="s">
        <v>140</v>
      </c>
      <c r="B3" s="20" t="s">
        <v>151</v>
      </c>
      <c r="C3" s="20" t="s">
        <v>152</v>
      </c>
      <c r="D3" s="20" t="s">
        <v>150</v>
      </c>
      <c r="E3" s="20" t="s">
        <v>134</v>
      </c>
      <c r="F3" s="21" t="s">
        <v>135</v>
      </c>
      <c r="G3" s="22" t="s">
        <v>136</v>
      </c>
      <c r="H3" s="20" t="s">
        <v>139</v>
      </c>
      <c r="I3" s="20" t="s">
        <v>138</v>
      </c>
      <c r="J3" s="22" t="s">
        <v>137</v>
      </c>
      <c r="K3" s="4"/>
      <c r="L3" s="25" t="s">
        <v>141</v>
      </c>
      <c r="M3" s="70" t="s">
        <v>151</v>
      </c>
      <c r="N3" s="71" t="s">
        <v>152</v>
      </c>
      <c r="O3" s="72" t="s">
        <v>150</v>
      </c>
      <c r="P3" s="70" t="s">
        <v>134</v>
      </c>
      <c r="Q3" s="73" t="s">
        <v>135</v>
      </c>
      <c r="R3" s="74" t="s">
        <v>136</v>
      </c>
      <c r="S3" s="70" t="s">
        <v>139</v>
      </c>
      <c r="T3" s="71" t="s">
        <v>138</v>
      </c>
      <c r="U3" s="74" t="s">
        <v>137</v>
      </c>
    </row>
    <row r="4" spans="1:21" ht="15.5" x14ac:dyDescent="0.35">
      <c r="A4" s="88" t="s">
        <v>30</v>
      </c>
      <c r="B4" s="89"/>
      <c r="C4" s="89"/>
      <c r="D4" s="89"/>
      <c r="E4" s="90"/>
      <c r="F4" s="90"/>
      <c r="G4" s="91"/>
      <c r="H4" s="90"/>
      <c r="I4" s="90"/>
      <c r="J4" s="92"/>
      <c r="K4" s="4"/>
      <c r="L4" s="28" t="s">
        <v>35</v>
      </c>
      <c r="M4" s="106"/>
      <c r="N4" s="106"/>
      <c r="O4" s="107"/>
      <c r="P4" s="106"/>
      <c r="Q4" s="106"/>
      <c r="R4" s="106"/>
      <c r="S4" s="106"/>
      <c r="T4" s="106"/>
      <c r="U4" s="108"/>
    </row>
    <row r="5" spans="1:21" s="4" customFormat="1" ht="15.5" x14ac:dyDescent="0.35">
      <c r="A5" s="93">
        <v>26</v>
      </c>
      <c r="B5" s="29">
        <v>35</v>
      </c>
      <c r="C5" s="29">
        <v>23</v>
      </c>
      <c r="D5" s="33">
        <f t="shared" ref="D5:D28" si="0">C5/B5</f>
        <v>0.65714285714285714</v>
      </c>
      <c r="E5" s="34">
        <v>0</v>
      </c>
      <c r="F5" s="34">
        <v>0</v>
      </c>
      <c r="G5" s="38" t="s">
        <v>128</v>
      </c>
      <c r="H5" s="34">
        <v>0</v>
      </c>
      <c r="I5" s="34">
        <v>0</v>
      </c>
      <c r="J5" s="38" t="s">
        <v>128</v>
      </c>
      <c r="L5" s="98" t="s">
        <v>36</v>
      </c>
      <c r="M5" s="29">
        <v>36</v>
      </c>
      <c r="N5" s="29">
        <v>26</v>
      </c>
      <c r="O5" s="33">
        <f t="shared" ref="O5:O35" si="1">N5/M5</f>
        <v>0.72222222222222221</v>
      </c>
      <c r="P5" s="29">
        <v>17</v>
      </c>
      <c r="Q5" s="29">
        <v>12</v>
      </c>
      <c r="R5" s="33">
        <f>Q5/P5</f>
        <v>0.70588235294117652</v>
      </c>
      <c r="S5" s="29">
        <v>6</v>
      </c>
      <c r="T5" s="29">
        <v>2</v>
      </c>
      <c r="U5" s="33">
        <f>T5/S5</f>
        <v>0.33333333333333331</v>
      </c>
    </row>
    <row r="6" spans="1:21" s="4" customFormat="1" ht="15.5" x14ac:dyDescent="0.35">
      <c r="A6" s="93">
        <v>25</v>
      </c>
      <c r="B6" s="29">
        <v>207</v>
      </c>
      <c r="C6" s="29">
        <v>152</v>
      </c>
      <c r="D6" s="33">
        <f t="shared" si="0"/>
        <v>0.7342995169082126</v>
      </c>
      <c r="E6" s="34">
        <v>0</v>
      </c>
      <c r="F6" s="34">
        <v>0</v>
      </c>
      <c r="G6" s="38" t="s">
        <v>128</v>
      </c>
      <c r="H6" s="34">
        <v>0</v>
      </c>
      <c r="I6" s="34">
        <v>0</v>
      </c>
      <c r="J6" s="38" t="s">
        <v>128</v>
      </c>
      <c r="L6" s="98" t="s">
        <v>37</v>
      </c>
      <c r="M6" s="29">
        <v>31</v>
      </c>
      <c r="N6" s="29">
        <v>18</v>
      </c>
      <c r="O6" s="33">
        <f t="shared" si="1"/>
        <v>0.58064516129032262</v>
      </c>
      <c r="P6" s="29">
        <v>4</v>
      </c>
      <c r="Q6" s="29">
        <v>1</v>
      </c>
      <c r="R6" s="33">
        <f t="shared" ref="R6:R47" si="2">Q6/P6</f>
        <v>0.25</v>
      </c>
      <c r="S6" s="29">
        <v>3</v>
      </c>
      <c r="T6" s="29">
        <v>1</v>
      </c>
      <c r="U6" s="33">
        <f t="shared" ref="U6:U60" si="3">T6/S6</f>
        <v>0.33333333333333331</v>
      </c>
    </row>
    <row r="7" spans="1:21" ht="15.5" x14ac:dyDescent="0.35">
      <c r="A7" s="93">
        <v>24</v>
      </c>
      <c r="B7" s="29">
        <v>57</v>
      </c>
      <c r="C7" s="29">
        <v>46</v>
      </c>
      <c r="D7" s="33">
        <f t="shared" si="0"/>
        <v>0.80701754385964908</v>
      </c>
      <c r="E7" s="34">
        <v>7</v>
      </c>
      <c r="F7" s="34">
        <v>4</v>
      </c>
      <c r="G7" s="30">
        <f t="shared" ref="G7:G21" si="4">F7/E7</f>
        <v>0.5714285714285714</v>
      </c>
      <c r="H7" s="34">
        <v>7</v>
      </c>
      <c r="I7" s="34">
        <v>6</v>
      </c>
      <c r="J7" s="30">
        <f t="shared" ref="J7:J25" si="5">I7/H7</f>
        <v>0.8571428571428571</v>
      </c>
      <c r="K7" s="4"/>
      <c r="L7" s="98" t="s">
        <v>38</v>
      </c>
      <c r="M7" s="29">
        <v>111</v>
      </c>
      <c r="N7" s="29">
        <v>79</v>
      </c>
      <c r="O7" s="33">
        <f t="shared" si="1"/>
        <v>0.71171171171171166</v>
      </c>
      <c r="P7" s="29">
        <v>7</v>
      </c>
      <c r="Q7" s="29">
        <v>6</v>
      </c>
      <c r="R7" s="33">
        <f t="shared" si="2"/>
        <v>0.8571428571428571</v>
      </c>
      <c r="S7" s="29">
        <v>4</v>
      </c>
      <c r="T7" s="29">
        <v>3</v>
      </c>
      <c r="U7" s="33">
        <f t="shared" si="3"/>
        <v>0.75</v>
      </c>
    </row>
    <row r="8" spans="1:21" ht="15.5" x14ac:dyDescent="0.35">
      <c r="A8" s="93">
        <v>23</v>
      </c>
      <c r="B8" s="29">
        <v>181</v>
      </c>
      <c r="C8" s="29">
        <v>127</v>
      </c>
      <c r="D8" s="33">
        <f t="shared" si="0"/>
        <v>0.7016574585635359</v>
      </c>
      <c r="E8" s="34">
        <v>40</v>
      </c>
      <c r="F8" s="34">
        <v>36</v>
      </c>
      <c r="G8" s="30">
        <f t="shared" si="4"/>
        <v>0.9</v>
      </c>
      <c r="H8" s="34">
        <v>34</v>
      </c>
      <c r="I8" s="34">
        <v>27</v>
      </c>
      <c r="J8" s="30">
        <f t="shared" si="5"/>
        <v>0.79411764705882348</v>
      </c>
      <c r="K8" s="4"/>
      <c r="L8" s="98" t="s">
        <v>39</v>
      </c>
      <c r="M8" s="29">
        <v>0</v>
      </c>
      <c r="N8" s="29">
        <v>0</v>
      </c>
      <c r="O8" s="30" t="s">
        <v>128</v>
      </c>
      <c r="P8" s="29">
        <v>0</v>
      </c>
      <c r="Q8" s="29">
        <v>0</v>
      </c>
      <c r="R8" s="30" t="s">
        <v>128</v>
      </c>
      <c r="S8" s="34">
        <v>0</v>
      </c>
      <c r="T8" s="34">
        <v>0</v>
      </c>
      <c r="U8" s="30" t="s">
        <v>128</v>
      </c>
    </row>
    <row r="9" spans="1:21" ht="15.5" x14ac:dyDescent="0.35">
      <c r="A9" s="93">
        <v>22</v>
      </c>
      <c r="B9" s="29">
        <v>206</v>
      </c>
      <c r="C9" s="29">
        <v>166</v>
      </c>
      <c r="D9" s="33">
        <f t="shared" si="0"/>
        <v>0.80582524271844658</v>
      </c>
      <c r="E9" s="34">
        <v>66</v>
      </c>
      <c r="F9" s="34">
        <v>57</v>
      </c>
      <c r="G9" s="30">
        <f t="shared" si="4"/>
        <v>0.86363636363636365</v>
      </c>
      <c r="H9" s="34">
        <v>111</v>
      </c>
      <c r="I9" s="34">
        <v>87</v>
      </c>
      <c r="J9" s="30">
        <f t="shared" si="5"/>
        <v>0.78378378378378377</v>
      </c>
      <c r="K9" s="4"/>
      <c r="L9" s="98" t="s">
        <v>40</v>
      </c>
      <c r="M9" s="29">
        <v>186</v>
      </c>
      <c r="N9" s="29">
        <v>138</v>
      </c>
      <c r="O9" s="33">
        <f t="shared" si="1"/>
        <v>0.74193548387096775</v>
      </c>
      <c r="P9" s="29">
        <v>45</v>
      </c>
      <c r="Q9" s="29">
        <v>38</v>
      </c>
      <c r="R9" s="33">
        <f t="shared" si="2"/>
        <v>0.84444444444444444</v>
      </c>
      <c r="S9" s="29">
        <v>27</v>
      </c>
      <c r="T9" s="29">
        <v>18</v>
      </c>
      <c r="U9" s="33">
        <f t="shared" si="3"/>
        <v>0.66666666666666663</v>
      </c>
    </row>
    <row r="10" spans="1:21" ht="15.5" x14ac:dyDescent="0.35">
      <c r="A10" s="93">
        <v>21</v>
      </c>
      <c r="B10" s="29">
        <v>562</v>
      </c>
      <c r="C10" s="29">
        <v>438</v>
      </c>
      <c r="D10" s="33">
        <f t="shared" si="0"/>
        <v>0.77935943060498225</v>
      </c>
      <c r="E10" s="34">
        <v>111</v>
      </c>
      <c r="F10" s="34">
        <v>90</v>
      </c>
      <c r="G10" s="30">
        <f t="shared" si="4"/>
        <v>0.81081081081081086</v>
      </c>
      <c r="H10" s="34">
        <v>91</v>
      </c>
      <c r="I10" s="34">
        <v>72</v>
      </c>
      <c r="J10" s="30">
        <f t="shared" si="5"/>
        <v>0.79120879120879117</v>
      </c>
      <c r="K10" s="4"/>
      <c r="L10" s="98" t="s">
        <v>41</v>
      </c>
      <c r="M10" s="29">
        <v>586</v>
      </c>
      <c r="N10" s="99">
        <v>379</v>
      </c>
      <c r="O10" s="33">
        <f t="shared" si="1"/>
        <v>0.64675767918088733</v>
      </c>
      <c r="P10" s="29">
        <v>26</v>
      </c>
      <c r="Q10" s="29">
        <v>20</v>
      </c>
      <c r="R10" s="33">
        <f t="shared" si="2"/>
        <v>0.76923076923076927</v>
      </c>
      <c r="S10" s="29">
        <v>50</v>
      </c>
      <c r="T10" s="29">
        <v>38</v>
      </c>
      <c r="U10" s="33">
        <f t="shared" si="3"/>
        <v>0.76</v>
      </c>
    </row>
    <row r="11" spans="1:21" ht="15.5" x14ac:dyDescent="0.35">
      <c r="A11" s="93">
        <v>20</v>
      </c>
      <c r="B11" s="29">
        <v>433</v>
      </c>
      <c r="C11" s="29">
        <v>324</v>
      </c>
      <c r="D11" s="33">
        <f t="shared" si="0"/>
        <v>0.74826789838337182</v>
      </c>
      <c r="E11" s="34">
        <v>101</v>
      </c>
      <c r="F11" s="34">
        <v>73</v>
      </c>
      <c r="G11" s="30">
        <f t="shared" si="4"/>
        <v>0.72277227722772275</v>
      </c>
      <c r="H11" s="34">
        <v>106</v>
      </c>
      <c r="I11" s="34">
        <v>73</v>
      </c>
      <c r="J11" s="30">
        <f t="shared" si="5"/>
        <v>0.68867924528301883</v>
      </c>
      <c r="K11" s="4"/>
      <c r="L11" s="98" t="s">
        <v>42</v>
      </c>
      <c r="M11" s="29">
        <v>110</v>
      </c>
      <c r="N11" s="29">
        <v>74</v>
      </c>
      <c r="O11" s="33">
        <f t="shared" si="1"/>
        <v>0.67272727272727273</v>
      </c>
      <c r="P11" s="29">
        <v>21</v>
      </c>
      <c r="Q11" s="29">
        <v>17</v>
      </c>
      <c r="R11" s="33">
        <f t="shared" si="2"/>
        <v>0.80952380952380953</v>
      </c>
      <c r="S11" s="29">
        <v>22</v>
      </c>
      <c r="T11" s="29">
        <v>16</v>
      </c>
      <c r="U11" s="33">
        <f t="shared" si="3"/>
        <v>0.72727272727272729</v>
      </c>
    </row>
    <row r="12" spans="1:21" ht="15.5" x14ac:dyDescent="0.35">
      <c r="A12" s="93">
        <v>19</v>
      </c>
      <c r="B12" s="29">
        <v>679</v>
      </c>
      <c r="C12" s="29">
        <v>465</v>
      </c>
      <c r="D12" s="33">
        <f t="shared" si="0"/>
        <v>0.68483063328424154</v>
      </c>
      <c r="E12" s="34">
        <v>73</v>
      </c>
      <c r="F12" s="34">
        <v>62</v>
      </c>
      <c r="G12" s="30">
        <f t="shared" si="4"/>
        <v>0.84931506849315064</v>
      </c>
      <c r="H12" s="34">
        <v>115</v>
      </c>
      <c r="I12" s="34">
        <v>96</v>
      </c>
      <c r="J12" s="30">
        <f t="shared" si="5"/>
        <v>0.83478260869565213</v>
      </c>
      <c r="K12" s="4"/>
      <c r="L12" s="98" t="s">
        <v>43</v>
      </c>
      <c r="M12" s="29">
        <v>142</v>
      </c>
      <c r="N12" s="29">
        <v>95</v>
      </c>
      <c r="O12" s="33">
        <f t="shared" si="1"/>
        <v>0.66901408450704225</v>
      </c>
      <c r="P12" s="29">
        <v>4</v>
      </c>
      <c r="Q12" s="29">
        <v>2</v>
      </c>
      <c r="R12" s="33">
        <f t="shared" si="2"/>
        <v>0.5</v>
      </c>
      <c r="S12" s="29">
        <v>50</v>
      </c>
      <c r="T12" s="29">
        <v>46</v>
      </c>
      <c r="U12" s="33">
        <f t="shared" si="3"/>
        <v>0.92</v>
      </c>
    </row>
    <row r="13" spans="1:21" ht="15.5" x14ac:dyDescent="0.35">
      <c r="A13" s="93">
        <v>18</v>
      </c>
      <c r="B13" s="29">
        <v>543</v>
      </c>
      <c r="C13" s="29">
        <v>389</v>
      </c>
      <c r="D13" s="33">
        <f t="shared" si="0"/>
        <v>0.71639042357274396</v>
      </c>
      <c r="E13" s="34">
        <v>95</v>
      </c>
      <c r="F13" s="34">
        <v>80</v>
      </c>
      <c r="G13" s="30">
        <f t="shared" si="4"/>
        <v>0.84210526315789469</v>
      </c>
      <c r="H13" s="34">
        <v>134</v>
      </c>
      <c r="I13" s="34">
        <v>92</v>
      </c>
      <c r="J13" s="30">
        <f t="shared" si="5"/>
        <v>0.68656716417910446</v>
      </c>
      <c r="K13" s="4"/>
      <c r="L13" s="98" t="s">
        <v>44</v>
      </c>
      <c r="M13" s="29">
        <v>30</v>
      </c>
      <c r="N13" s="29">
        <v>18</v>
      </c>
      <c r="O13" s="33">
        <f t="shared" si="1"/>
        <v>0.6</v>
      </c>
      <c r="P13" s="34">
        <v>0</v>
      </c>
      <c r="Q13" s="34">
        <v>0</v>
      </c>
      <c r="R13" s="30" t="s">
        <v>128</v>
      </c>
      <c r="S13" s="29">
        <v>8</v>
      </c>
      <c r="T13" s="29">
        <v>6</v>
      </c>
      <c r="U13" s="33">
        <f t="shared" si="3"/>
        <v>0.75</v>
      </c>
    </row>
    <row r="14" spans="1:21" ht="15.5" x14ac:dyDescent="0.35">
      <c r="A14" s="93">
        <v>17</v>
      </c>
      <c r="B14" s="29">
        <v>592</v>
      </c>
      <c r="C14" s="29">
        <v>417</v>
      </c>
      <c r="D14" s="33">
        <f t="shared" si="0"/>
        <v>0.70439189189189189</v>
      </c>
      <c r="E14" s="34">
        <v>111</v>
      </c>
      <c r="F14" s="34">
        <v>88</v>
      </c>
      <c r="G14" s="30">
        <f t="shared" si="4"/>
        <v>0.7927927927927928</v>
      </c>
      <c r="H14" s="34">
        <v>100</v>
      </c>
      <c r="I14" s="34">
        <v>77</v>
      </c>
      <c r="J14" s="30">
        <f t="shared" si="5"/>
        <v>0.77</v>
      </c>
      <c r="K14" s="4"/>
      <c r="L14" s="98" t="s">
        <v>45</v>
      </c>
      <c r="M14" s="29">
        <v>8</v>
      </c>
      <c r="N14" s="29">
        <v>7</v>
      </c>
      <c r="O14" s="33">
        <f t="shared" si="1"/>
        <v>0.875</v>
      </c>
      <c r="P14" s="29">
        <v>1</v>
      </c>
      <c r="Q14" s="29">
        <v>1</v>
      </c>
      <c r="R14" s="33">
        <f t="shared" si="2"/>
        <v>1</v>
      </c>
      <c r="S14" s="29">
        <v>4</v>
      </c>
      <c r="T14" s="29">
        <v>3</v>
      </c>
      <c r="U14" s="33">
        <f t="shared" si="3"/>
        <v>0.75</v>
      </c>
    </row>
    <row r="15" spans="1:21" s="4" customFormat="1" ht="15.5" x14ac:dyDescent="0.35">
      <c r="A15" s="93">
        <v>16</v>
      </c>
      <c r="B15" s="29">
        <v>423</v>
      </c>
      <c r="C15" s="29">
        <v>312</v>
      </c>
      <c r="D15" s="33">
        <f t="shared" si="0"/>
        <v>0.73758865248226946</v>
      </c>
      <c r="E15" s="34">
        <v>66</v>
      </c>
      <c r="F15" s="34">
        <v>54</v>
      </c>
      <c r="G15" s="30">
        <f t="shared" si="4"/>
        <v>0.81818181818181823</v>
      </c>
      <c r="H15" s="34">
        <v>94</v>
      </c>
      <c r="I15" s="34">
        <v>73</v>
      </c>
      <c r="J15" s="30">
        <f t="shared" si="5"/>
        <v>0.77659574468085102</v>
      </c>
      <c r="L15" s="98" t="s">
        <v>46</v>
      </c>
      <c r="M15" s="29">
        <v>192</v>
      </c>
      <c r="N15" s="29">
        <v>127</v>
      </c>
      <c r="O15" s="33">
        <f t="shared" si="1"/>
        <v>0.66145833333333337</v>
      </c>
      <c r="P15" s="29">
        <v>4</v>
      </c>
      <c r="Q15" s="29">
        <v>3</v>
      </c>
      <c r="R15" s="33">
        <f t="shared" si="2"/>
        <v>0.75</v>
      </c>
      <c r="S15" s="29">
        <v>45</v>
      </c>
      <c r="T15" s="29">
        <v>32</v>
      </c>
      <c r="U15" s="33">
        <f t="shared" si="3"/>
        <v>0.71111111111111114</v>
      </c>
    </row>
    <row r="16" spans="1:21" s="4" customFormat="1" ht="15.5" x14ac:dyDescent="0.35">
      <c r="A16" s="93">
        <v>15</v>
      </c>
      <c r="B16" s="29">
        <v>322</v>
      </c>
      <c r="C16" s="29">
        <v>228</v>
      </c>
      <c r="D16" s="33">
        <f t="shared" si="0"/>
        <v>0.70807453416149069</v>
      </c>
      <c r="E16" s="34">
        <v>39</v>
      </c>
      <c r="F16" s="34">
        <v>31</v>
      </c>
      <c r="G16" s="30">
        <f t="shared" si="4"/>
        <v>0.79487179487179482</v>
      </c>
      <c r="H16" s="34">
        <v>41</v>
      </c>
      <c r="I16" s="34">
        <v>31</v>
      </c>
      <c r="J16" s="30">
        <f t="shared" si="5"/>
        <v>0.75609756097560976</v>
      </c>
      <c r="L16" s="98" t="s">
        <v>47</v>
      </c>
      <c r="M16" s="29">
        <v>128</v>
      </c>
      <c r="N16" s="29">
        <v>104</v>
      </c>
      <c r="O16" s="33">
        <f t="shared" si="1"/>
        <v>0.8125</v>
      </c>
      <c r="P16" s="29">
        <v>6</v>
      </c>
      <c r="Q16" s="29">
        <v>5</v>
      </c>
      <c r="R16" s="33">
        <f t="shared" si="2"/>
        <v>0.83333333333333337</v>
      </c>
      <c r="S16" s="29">
        <v>18</v>
      </c>
      <c r="T16" s="29">
        <v>11</v>
      </c>
      <c r="U16" s="33">
        <f t="shared" si="3"/>
        <v>0.61111111111111116</v>
      </c>
    </row>
    <row r="17" spans="1:21" s="4" customFormat="1" ht="15.5" x14ac:dyDescent="0.35">
      <c r="A17" s="93">
        <v>14</v>
      </c>
      <c r="B17" s="29">
        <v>240</v>
      </c>
      <c r="C17" s="29">
        <v>168</v>
      </c>
      <c r="D17" s="33">
        <f t="shared" si="0"/>
        <v>0.7</v>
      </c>
      <c r="E17" s="34">
        <v>26</v>
      </c>
      <c r="F17" s="34">
        <v>21</v>
      </c>
      <c r="G17" s="30">
        <f t="shared" si="4"/>
        <v>0.80769230769230771</v>
      </c>
      <c r="H17" s="34">
        <v>41</v>
      </c>
      <c r="I17" s="34">
        <v>34</v>
      </c>
      <c r="J17" s="30">
        <f t="shared" si="5"/>
        <v>0.82926829268292679</v>
      </c>
      <c r="L17" s="98" t="s">
        <v>48</v>
      </c>
      <c r="M17" s="29">
        <v>0</v>
      </c>
      <c r="N17" s="29">
        <v>0</v>
      </c>
      <c r="O17" s="30" t="s">
        <v>128</v>
      </c>
      <c r="P17" s="34">
        <v>2</v>
      </c>
      <c r="Q17" s="34">
        <v>1</v>
      </c>
      <c r="R17" s="33">
        <f t="shared" si="2"/>
        <v>0.5</v>
      </c>
      <c r="S17" s="34">
        <v>1</v>
      </c>
      <c r="T17" s="34">
        <v>1</v>
      </c>
      <c r="U17" s="30" t="s">
        <v>128</v>
      </c>
    </row>
    <row r="18" spans="1:21" s="4" customFormat="1" ht="15.5" x14ac:dyDescent="0.35">
      <c r="A18" s="93">
        <v>13</v>
      </c>
      <c r="B18" s="29">
        <v>176</v>
      </c>
      <c r="C18" s="29">
        <v>114</v>
      </c>
      <c r="D18" s="33">
        <f t="shared" si="0"/>
        <v>0.64772727272727271</v>
      </c>
      <c r="E18" s="34">
        <v>14</v>
      </c>
      <c r="F18" s="34">
        <v>8</v>
      </c>
      <c r="G18" s="30">
        <f t="shared" si="4"/>
        <v>0.5714285714285714</v>
      </c>
      <c r="H18" s="34">
        <v>41</v>
      </c>
      <c r="I18" s="34">
        <v>28</v>
      </c>
      <c r="J18" s="30">
        <f t="shared" si="5"/>
        <v>0.68292682926829273</v>
      </c>
      <c r="L18" s="98" t="s">
        <v>49</v>
      </c>
      <c r="M18" s="29">
        <v>27</v>
      </c>
      <c r="N18" s="29">
        <v>22</v>
      </c>
      <c r="O18" s="33">
        <f t="shared" si="1"/>
        <v>0.81481481481481477</v>
      </c>
      <c r="P18" s="29">
        <v>5</v>
      </c>
      <c r="Q18" s="29">
        <v>3</v>
      </c>
      <c r="R18" s="33">
        <f t="shared" si="2"/>
        <v>0.6</v>
      </c>
      <c r="S18" s="29">
        <v>5</v>
      </c>
      <c r="T18" s="29">
        <v>4</v>
      </c>
      <c r="U18" s="33">
        <f t="shared" si="3"/>
        <v>0.8</v>
      </c>
    </row>
    <row r="19" spans="1:21" s="4" customFormat="1" ht="15.5" x14ac:dyDescent="0.35">
      <c r="A19" s="93">
        <v>12</v>
      </c>
      <c r="B19" s="29">
        <v>191</v>
      </c>
      <c r="C19" s="29">
        <v>126</v>
      </c>
      <c r="D19" s="33">
        <f t="shared" si="0"/>
        <v>0.65968586387434558</v>
      </c>
      <c r="E19" s="34">
        <v>15</v>
      </c>
      <c r="F19" s="34">
        <v>8</v>
      </c>
      <c r="G19" s="30">
        <f t="shared" si="4"/>
        <v>0.53333333333333333</v>
      </c>
      <c r="H19" s="34">
        <v>74</v>
      </c>
      <c r="I19" s="34">
        <v>61</v>
      </c>
      <c r="J19" s="30">
        <f t="shared" si="5"/>
        <v>0.82432432432432434</v>
      </c>
      <c r="L19" s="98" t="s">
        <v>50</v>
      </c>
      <c r="M19" s="29">
        <v>60</v>
      </c>
      <c r="N19" s="29">
        <v>53</v>
      </c>
      <c r="O19" s="33">
        <f t="shared" si="1"/>
        <v>0.8833333333333333</v>
      </c>
      <c r="P19" s="29">
        <v>20</v>
      </c>
      <c r="Q19" s="29">
        <v>18</v>
      </c>
      <c r="R19" s="33">
        <f t="shared" si="2"/>
        <v>0.9</v>
      </c>
      <c r="S19" s="29">
        <v>8</v>
      </c>
      <c r="T19" s="29">
        <v>7</v>
      </c>
      <c r="U19" s="33">
        <f t="shared" si="3"/>
        <v>0.875</v>
      </c>
    </row>
    <row r="20" spans="1:21" s="4" customFormat="1" ht="15.5" x14ac:dyDescent="0.35">
      <c r="A20" s="93">
        <v>11</v>
      </c>
      <c r="B20" s="29">
        <v>95</v>
      </c>
      <c r="C20" s="29">
        <v>69</v>
      </c>
      <c r="D20" s="33">
        <f t="shared" si="0"/>
        <v>0.72631578947368425</v>
      </c>
      <c r="E20" s="34">
        <v>8</v>
      </c>
      <c r="F20" s="34">
        <v>8</v>
      </c>
      <c r="G20" s="30">
        <f t="shared" si="4"/>
        <v>1</v>
      </c>
      <c r="H20" s="34">
        <v>29</v>
      </c>
      <c r="I20" s="34">
        <v>16</v>
      </c>
      <c r="J20" s="30">
        <f t="shared" si="5"/>
        <v>0.55172413793103448</v>
      </c>
      <c r="L20" s="98" t="s">
        <v>51</v>
      </c>
      <c r="M20" s="29">
        <v>71</v>
      </c>
      <c r="N20" s="29">
        <v>53</v>
      </c>
      <c r="O20" s="33">
        <f t="shared" si="1"/>
        <v>0.74647887323943662</v>
      </c>
      <c r="P20" s="29">
        <v>6</v>
      </c>
      <c r="Q20" s="29">
        <v>6</v>
      </c>
      <c r="R20" s="33">
        <f t="shared" si="2"/>
        <v>1</v>
      </c>
      <c r="S20" s="29">
        <v>24</v>
      </c>
      <c r="T20" s="29">
        <v>19</v>
      </c>
      <c r="U20" s="33">
        <f t="shared" si="3"/>
        <v>0.79166666666666663</v>
      </c>
    </row>
    <row r="21" spans="1:21" s="4" customFormat="1" ht="15.5" x14ac:dyDescent="0.35">
      <c r="A21" s="93">
        <v>10</v>
      </c>
      <c r="B21" s="29">
        <v>69</v>
      </c>
      <c r="C21" s="29">
        <v>50</v>
      </c>
      <c r="D21" s="33">
        <f t="shared" si="0"/>
        <v>0.72463768115942029</v>
      </c>
      <c r="E21" s="34">
        <v>5</v>
      </c>
      <c r="F21" s="34">
        <v>3</v>
      </c>
      <c r="G21" s="30">
        <f t="shared" si="4"/>
        <v>0.6</v>
      </c>
      <c r="H21" s="34">
        <v>5</v>
      </c>
      <c r="I21" s="34">
        <v>4</v>
      </c>
      <c r="J21" s="30">
        <f t="shared" si="5"/>
        <v>0.8</v>
      </c>
      <c r="L21" s="98" t="s">
        <v>52</v>
      </c>
      <c r="M21" s="29">
        <v>236</v>
      </c>
      <c r="N21" s="29">
        <v>169</v>
      </c>
      <c r="O21" s="33">
        <f t="shared" si="1"/>
        <v>0.71610169491525422</v>
      </c>
      <c r="P21" s="29">
        <v>17</v>
      </c>
      <c r="Q21" s="29">
        <v>15</v>
      </c>
      <c r="R21" s="33">
        <f t="shared" si="2"/>
        <v>0.88235294117647056</v>
      </c>
      <c r="S21" s="29">
        <v>30</v>
      </c>
      <c r="T21" s="29">
        <v>21</v>
      </c>
      <c r="U21" s="33">
        <f t="shared" si="3"/>
        <v>0.7</v>
      </c>
    </row>
    <row r="22" spans="1:21" ht="15.5" x14ac:dyDescent="0.35">
      <c r="A22" s="93">
        <v>9</v>
      </c>
      <c r="B22" s="29">
        <v>94</v>
      </c>
      <c r="C22" s="29">
        <v>67</v>
      </c>
      <c r="D22" s="33">
        <f t="shared" si="0"/>
        <v>0.71276595744680848</v>
      </c>
      <c r="E22" s="34">
        <v>6</v>
      </c>
      <c r="F22" s="34">
        <v>5</v>
      </c>
      <c r="G22" s="38" t="s">
        <v>128</v>
      </c>
      <c r="H22" s="34">
        <v>7</v>
      </c>
      <c r="I22" s="34">
        <v>7</v>
      </c>
      <c r="J22" s="30">
        <f t="shared" si="5"/>
        <v>1</v>
      </c>
      <c r="K22" s="4"/>
      <c r="L22" s="98" t="s">
        <v>53</v>
      </c>
      <c r="M22" s="29">
        <v>122</v>
      </c>
      <c r="N22" s="29">
        <v>89</v>
      </c>
      <c r="O22" s="33">
        <f t="shared" si="1"/>
        <v>0.72950819672131151</v>
      </c>
      <c r="P22" s="29">
        <v>11</v>
      </c>
      <c r="Q22" s="29">
        <v>10</v>
      </c>
      <c r="R22" s="33">
        <f t="shared" si="2"/>
        <v>0.90909090909090906</v>
      </c>
      <c r="S22" s="29">
        <v>23</v>
      </c>
      <c r="T22" s="29">
        <v>18</v>
      </c>
      <c r="U22" s="33">
        <f t="shared" si="3"/>
        <v>0.78260869565217395</v>
      </c>
    </row>
    <row r="23" spans="1:21" s="4" customFormat="1" ht="15.5" x14ac:dyDescent="0.35">
      <c r="A23" s="93">
        <v>8</v>
      </c>
      <c r="B23" s="29">
        <v>40</v>
      </c>
      <c r="C23" s="29">
        <v>21</v>
      </c>
      <c r="D23" s="33">
        <f t="shared" si="0"/>
        <v>0.52500000000000002</v>
      </c>
      <c r="E23" s="34">
        <v>4</v>
      </c>
      <c r="F23" s="34">
        <v>4</v>
      </c>
      <c r="G23" s="30">
        <f>F23/E23</f>
        <v>1</v>
      </c>
      <c r="H23" s="34">
        <v>9</v>
      </c>
      <c r="I23" s="34">
        <v>7</v>
      </c>
      <c r="J23" s="30">
        <f t="shared" si="5"/>
        <v>0.77777777777777779</v>
      </c>
      <c r="L23" s="98" t="s">
        <v>54</v>
      </c>
      <c r="M23" s="29">
        <v>50</v>
      </c>
      <c r="N23" s="29">
        <v>34</v>
      </c>
      <c r="O23" s="33">
        <f t="shared" si="1"/>
        <v>0.68</v>
      </c>
      <c r="P23" s="29">
        <v>23</v>
      </c>
      <c r="Q23" s="29">
        <v>21</v>
      </c>
      <c r="R23" s="33">
        <f t="shared" si="2"/>
        <v>0.91304347826086951</v>
      </c>
      <c r="S23" s="29">
        <v>11</v>
      </c>
      <c r="T23" s="29">
        <v>11</v>
      </c>
      <c r="U23" s="33">
        <f t="shared" si="3"/>
        <v>1</v>
      </c>
    </row>
    <row r="24" spans="1:21" ht="15.5" x14ac:dyDescent="0.35">
      <c r="A24" s="93">
        <v>7</v>
      </c>
      <c r="B24" s="29">
        <v>41</v>
      </c>
      <c r="C24" s="29">
        <v>26</v>
      </c>
      <c r="D24" s="33">
        <f t="shared" si="0"/>
        <v>0.63414634146341464</v>
      </c>
      <c r="E24" s="34">
        <v>3</v>
      </c>
      <c r="F24" s="34">
        <v>2</v>
      </c>
      <c r="G24" s="38" t="s">
        <v>128</v>
      </c>
      <c r="H24" s="34">
        <v>2</v>
      </c>
      <c r="I24" s="34">
        <v>1</v>
      </c>
      <c r="J24" s="30">
        <f t="shared" si="5"/>
        <v>0.5</v>
      </c>
      <c r="K24" s="4"/>
      <c r="L24" s="98" t="s">
        <v>55</v>
      </c>
      <c r="M24" s="29">
        <v>120</v>
      </c>
      <c r="N24" s="29">
        <v>91</v>
      </c>
      <c r="O24" s="33">
        <f t="shared" si="1"/>
        <v>0.7583333333333333</v>
      </c>
      <c r="P24" s="29">
        <v>52</v>
      </c>
      <c r="Q24" s="29">
        <v>42</v>
      </c>
      <c r="R24" s="33">
        <f t="shared" si="2"/>
        <v>0.80769230769230771</v>
      </c>
      <c r="S24" s="29">
        <v>25</v>
      </c>
      <c r="T24" s="29">
        <v>18</v>
      </c>
      <c r="U24" s="33">
        <f t="shared" si="3"/>
        <v>0.72</v>
      </c>
    </row>
    <row r="25" spans="1:21" s="4" customFormat="1" ht="15.5" x14ac:dyDescent="0.35">
      <c r="A25" s="93">
        <v>6</v>
      </c>
      <c r="B25" s="29">
        <v>55</v>
      </c>
      <c r="C25" s="29">
        <v>36</v>
      </c>
      <c r="D25" s="33">
        <f t="shared" si="0"/>
        <v>0.65454545454545454</v>
      </c>
      <c r="E25" s="34">
        <v>4</v>
      </c>
      <c r="F25" s="34">
        <v>3</v>
      </c>
      <c r="G25" s="30">
        <f>F25/E25</f>
        <v>0.75</v>
      </c>
      <c r="H25" s="34">
        <v>11</v>
      </c>
      <c r="I25" s="34">
        <v>6</v>
      </c>
      <c r="J25" s="30">
        <f t="shared" si="5"/>
        <v>0.54545454545454541</v>
      </c>
      <c r="L25" s="98" t="s">
        <v>56</v>
      </c>
      <c r="M25" s="29">
        <v>99</v>
      </c>
      <c r="N25" s="29">
        <v>81</v>
      </c>
      <c r="O25" s="33">
        <f t="shared" si="1"/>
        <v>0.81818181818181823</v>
      </c>
      <c r="P25" s="29">
        <v>6</v>
      </c>
      <c r="Q25" s="29">
        <v>4</v>
      </c>
      <c r="R25" s="33">
        <f t="shared" si="2"/>
        <v>0.66666666666666663</v>
      </c>
      <c r="S25" s="29">
        <v>11</v>
      </c>
      <c r="T25" s="29">
        <v>10</v>
      </c>
      <c r="U25" s="33">
        <f t="shared" si="3"/>
        <v>0.90909090909090906</v>
      </c>
    </row>
    <row r="26" spans="1:21" s="4" customFormat="1" ht="15.5" x14ac:dyDescent="0.35">
      <c r="A26" s="93">
        <v>5</v>
      </c>
      <c r="B26" s="29">
        <v>8</v>
      </c>
      <c r="C26" s="29">
        <v>4</v>
      </c>
      <c r="D26" s="33">
        <f t="shared" si="0"/>
        <v>0.5</v>
      </c>
      <c r="E26" s="34">
        <v>0</v>
      </c>
      <c r="F26" s="34">
        <v>0</v>
      </c>
      <c r="G26" s="38" t="s">
        <v>128</v>
      </c>
      <c r="H26" s="34">
        <v>0</v>
      </c>
      <c r="I26" s="34">
        <v>0</v>
      </c>
      <c r="J26" s="38" t="s">
        <v>128</v>
      </c>
      <c r="L26" s="98" t="s">
        <v>57</v>
      </c>
      <c r="M26" s="29">
        <v>101</v>
      </c>
      <c r="N26" s="29">
        <v>74</v>
      </c>
      <c r="O26" s="33">
        <f t="shared" si="1"/>
        <v>0.73267326732673266</v>
      </c>
      <c r="P26" s="29">
        <v>2</v>
      </c>
      <c r="Q26" s="29">
        <v>1</v>
      </c>
      <c r="R26" s="33">
        <f t="shared" si="2"/>
        <v>0.5</v>
      </c>
      <c r="S26" s="29">
        <v>40</v>
      </c>
      <c r="T26" s="29">
        <v>30</v>
      </c>
      <c r="U26" s="33">
        <f t="shared" si="3"/>
        <v>0.75</v>
      </c>
    </row>
    <row r="27" spans="1:21" s="4" customFormat="1" ht="15.5" x14ac:dyDescent="0.35">
      <c r="A27" s="93">
        <v>4</v>
      </c>
      <c r="B27" s="29">
        <v>3</v>
      </c>
      <c r="C27" s="29">
        <v>3</v>
      </c>
      <c r="D27" s="33">
        <f t="shared" si="0"/>
        <v>1</v>
      </c>
      <c r="E27" s="34">
        <v>1</v>
      </c>
      <c r="F27" s="34">
        <v>1</v>
      </c>
      <c r="G27" s="38" t="s">
        <v>128</v>
      </c>
      <c r="H27" s="34">
        <v>0</v>
      </c>
      <c r="I27" s="34">
        <v>0</v>
      </c>
      <c r="J27" s="38" t="s">
        <v>128</v>
      </c>
      <c r="L27" s="98" t="s">
        <v>58</v>
      </c>
      <c r="M27" s="29">
        <v>102</v>
      </c>
      <c r="N27" s="29">
        <v>79</v>
      </c>
      <c r="O27" s="33">
        <f t="shared" si="1"/>
        <v>0.77450980392156865</v>
      </c>
      <c r="P27" s="29">
        <v>7</v>
      </c>
      <c r="Q27" s="29">
        <v>4</v>
      </c>
      <c r="R27" s="33">
        <f t="shared" si="2"/>
        <v>0.5714285714285714</v>
      </c>
      <c r="S27" s="29">
        <v>33</v>
      </c>
      <c r="T27" s="29">
        <v>22</v>
      </c>
      <c r="U27" s="33">
        <f t="shared" si="3"/>
        <v>0.66666666666666663</v>
      </c>
    </row>
    <row r="28" spans="1:21" s="4" customFormat="1" ht="15.5" x14ac:dyDescent="0.35">
      <c r="A28" s="93">
        <v>3</v>
      </c>
      <c r="B28" s="29">
        <v>12</v>
      </c>
      <c r="C28" s="29">
        <v>6</v>
      </c>
      <c r="D28" s="33">
        <f t="shared" si="0"/>
        <v>0.5</v>
      </c>
      <c r="E28" s="34">
        <v>1</v>
      </c>
      <c r="F28" s="34">
        <v>1</v>
      </c>
      <c r="G28" s="38" t="s">
        <v>128</v>
      </c>
      <c r="H28" s="34">
        <v>2</v>
      </c>
      <c r="I28" s="34">
        <v>2</v>
      </c>
      <c r="J28" s="30">
        <f>I28/H28</f>
        <v>1</v>
      </c>
      <c r="L28" s="98" t="s">
        <v>59</v>
      </c>
      <c r="M28" s="29">
        <v>34</v>
      </c>
      <c r="N28" s="29">
        <v>25</v>
      </c>
      <c r="O28" s="33">
        <f t="shared" si="1"/>
        <v>0.73529411764705888</v>
      </c>
      <c r="P28" s="29">
        <v>15</v>
      </c>
      <c r="Q28" s="29">
        <v>13</v>
      </c>
      <c r="R28" s="33">
        <f t="shared" si="2"/>
        <v>0.8666666666666667</v>
      </c>
      <c r="S28" s="29">
        <v>11</v>
      </c>
      <c r="T28" s="29">
        <v>9</v>
      </c>
      <c r="U28" s="33">
        <f t="shared" si="3"/>
        <v>0.81818181818181823</v>
      </c>
    </row>
    <row r="29" spans="1:21" s="4" customFormat="1" ht="15.5" x14ac:dyDescent="0.35">
      <c r="A29" s="93">
        <v>2</v>
      </c>
      <c r="B29" s="29">
        <v>0</v>
      </c>
      <c r="C29" s="29">
        <v>0</v>
      </c>
      <c r="D29" s="30" t="s">
        <v>128</v>
      </c>
      <c r="E29" s="34">
        <v>0</v>
      </c>
      <c r="F29" s="34">
        <v>0</v>
      </c>
      <c r="G29" s="38" t="s">
        <v>128</v>
      </c>
      <c r="H29" s="34">
        <v>0</v>
      </c>
      <c r="I29" s="34">
        <v>0</v>
      </c>
      <c r="J29" s="38" t="s">
        <v>128</v>
      </c>
      <c r="L29" s="98" t="s">
        <v>60</v>
      </c>
      <c r="M29" s="29">
        <v>163</v>
      </c>
      <c r="N29" s="29">
        <v>124</v>
      </c>
      <c r="O29" s="33">
        <f t="shared" si="1"/>
        <v>0.76073619631901845</v>
      </c>
      <c r="P29" s="29">
        <v>23</v>
      </c>
      <c r="Q29" s="29">
        <v>18</v>
      </c>
      <c r="R29" s="33">
        <f t="shared" si="2"/>
        <v>0.78260869565217395</v>
      </c>
      <c r="S29" s="29">
        <v>34</v>
      </c>
      <c r="T29" s="29">
        <v>19</v>
      </c>
      <c r="U29" s="33">
        <f t="shared" si="3"/>
        <v>0.55882352941176472</v>
      </c>
    </row>
    <row r="30" spans="1:21" ht="15.5" x14ac:dyDescent="0.35">
      <c r="A30" s="93">
        <v>1</v>
      </c>
      <c r="B30" s="29">
        <v>0</v>
      </c>
      <c r="C30" s="29">
        <v>0</v>
      </c>
      <c r="D30" s="30" t="s">
        <v>128</v>
      </c>
      <c r="E30" s="34">
        <v>0</v>
      </c>
      <c r="F30" s="34">
        <v>0</v>
      </c>
      <c r="G30" s="38" t="s">
        <v>128</v>
      </c>
      <c r="H30" s="34">
        <v>0</v>
      </c>
      <c r="I30" s="34">
        <v>0</v>
      </c>
      <c r="J30" s="38" t="s">
        <v>128</v>
      </c>
      <c r="K30" s="4"/>
      <c r="L30" s="98" t="s">
        <v>61</v>
      </c>
      <c r="M30" s="29">
        <v>108</v>
      </c>
      <c r="N30" s="29">
        <v>86</v>
      </c>
      <c r="O30" s="33">
        <f t="shared" si="1"/>
        <v>0.79629629629629628</v>
      </c>
      <c r="P30" s="29">
        <v>26</v>
      </c>
      <c r="Q30" s="29">
        <v>21</v>
      </c>
      <c r="R30" s="33">
        <f t="shared" si="2"/>
        <v>0.80769230769230771</v>
      </c>
      <c r="S30" s="29">
        <v>22</v>
      </c>
      <c r="T30" s="29">
        <v>18</v>
      </c>
      <c r="U30" s="33">
        <f t="shared" si="3"/>
        <v>0.81818181818181823</v>
      </c>
    </row>
    <row r="31" spans="1:21" s="4" customFormat="1" ht="15.5" x14ac:dyDescent="0.35">
      <c r="A31" s="93" t="s">
        <v>133</v>
      </c>
      <c r="B31" s="29">
        <v>46</v>
      </c>
      <c r="C31" s="29">
        <v>5</v>
      </c>
      <c r="D31" s="33">
        <f>C31/B31</f>
        <v>0.10869565217391304</v>
      </c>
      <c r="E31" s="34">
        <v>4</v>
      </c>
      <c r="F31" s="34">
        <v>0</v>
      </c>
      <c r="G31" s="30">
        <f>F31/E31</f>
        <v>0</v>
      </c>
      <c r="H31" s="34">
        <v>25</v>
      </c>
      <c r="I31" s="34">
        <v>8</v>
      </c>
      <c r="J31" s="30">
        <f>I31/H31</f>
        <v>0.32</v>
      </c>
      <c r="L31" s="98" t="s">
        <v>62</v>
      </c>
      <c r="M31" s="29">
        <v>168</v>
      </c>
      <c r="N31" s="29">
        <v>128</v>
      </c>
      <c r="O31" s="33">
        <f t="shared" si="1"/>
        <v>0.76190476190476186</v>
      </c>
      <c r="P31" s="29">
        <v>28</v>
      </c>
      <c r="Q31" s="29">
        <v>24</v>
      </c>
      <c r="R31" s="33">
        <f t="shared" si="2"/>
        <v>0.8571428571428571</v>
      </c>
      <c r="S31" s="29">
        <v>35</v>
      </c>
      <c r="T31" s="29">
        <v>33</v>
      </c>
      <c r="U31" s="33">
        <f t="shared" si="3"/>
        <v>0.94285714285714284</v>
      </c>
    </row>
    <row r="32" spans="1:21" ht="15.5" x14ac:dyDescent="0.35">
      <c r="A32" s="28" t="s">
        <v>32</v>
      </c>
      <c r="B32" s="90"/>
      <c r="C32" s="90"/>
      <c r="D32" s="90"/>
      <c r="E32" s="94"/>
      <c r="F32" s="94"/>
      <c r="G32" s="95"/>
      <c r="H32" s="94"/>
      <c r="I32" s="94"/>
      <c r="J32" s="96"/>
      <c r="K32" s="4"/>
      <c r="L32" s="98" t="s">
        <v>63</v>
      </c>
      <c r="M32" s="29">
        <v>0</v>
      </c>
      <c r="N32" s="29">
        <v>0</v>
      </c>
      <c r="O32" s="30" t="s">
        <v>128</v>
      </c>
      <c r="P32" s="29">
        <v>1</v>
      </c>
      <c r="Q32" s="100">
        <v>1</v>
      </c>
      <c r="R32" s="30" t="s">
        <v>128</v>
      </c>
      <c r="S32" s="34">
        <v>0</v>
      </c>
      <c r="T32" s="34">
        <v>0</v>
      </c>
      <c r="U32" s="30" t="s">
        <v>128</v>
      </c>
    </row>
    <row r="33" spans="1:21" s="4" customFormat="1" ht="15.5" x14ac:dyDescent="0.35">
      <c r="A33" s="93" t="s">
        <v>33</v>
      </c>
      <c r="B33" s="29">
        <v>1564</v>
      </c>
      <c r="C33" s="29">
        <v>1158</v>
      </c>
      <c r="D33" s="33">
        <f t="shared" ref="D33:D34" si="6">C33/B33</f>
        <v>0.74040920716112535</v>
      </c>
      <c r="E33" s="34">
        <v>800</v>
      </c>
      <c r="F33" s="34">
        <v>639</v>
      </c>
      <c r="G33" s="30">
        <f t="shared" ref="G33" si="7">F33/E33</f>
        <v>0.79874999999999996</v>
      </c>
      <c r="H33" s="34">
        <v>172</v>
      </c>
      <c r="I33" s="34">
        <v>126</v>
      </c>
      <c r="J33" s="30">
        <f t="shared" ref="J33:J34" si="8">I33/H33</f>
        <v>0.73255813953488369</v>
      </c>
      <c r="L33" s="98" t="s">
        <v>64</v>
      </c>
      <c r="M33" s="29">
        <v>47</v>
      </c>
      <c r="N33" s="29">
        <v>28</v>
      </c>
      <c r="O33" s="33">
        <f t="shared" si="1"/>
        <v>0.5957446808510638</v>
      </c>
      <c r="P33" s="29">
        <v>4</v>
      </c>
      <c r="Q33" s="29">
        <v>3</v>
      </c>
      <c r="R33" s="33">
        <f t="shared" si="2"/>
        <v>0.75</v>
      </c>
      <c r="S33" s="29">
        <v>3</v>
      </c>
      <c r="T33" s="29">
        <v>2</v>
      </c>
      <c r="U33" s="33">
        <f t="shared" si="3"/>
        <v>0.66666666666666663</v>
      </c>
    </row>
    <row r="34" spans="1:21" ht="15.5" x14ac:dyDescent="0.35">
      <c r="A34" s="93" t="s">
        <v>34</v>
      </c>
      <c r="B34" s="29">
        <v>3746</v>
      </c>
      <c r="C34" s="29">
        <v>2624</v>
      </c>
      <c r="D34" s="33">
        <f t="shared" si="6"/>
        <v>0.70048051254671651</v>
      </c>
      <c r="E34" s="34">
        <v>0</v>
      </c>
      <c r="F34" s="34">
        <v>0</v>
      </c>
      <c r="G34" s="30" t="s">
        <v>128</v>
      </c>
      <c r="H34" s="34">
        <v>907</v>
      </c>
      <c r="I34" s="34">
        <v>682</v>
      </c>
      <c r="J34" s="30">
        <f t="shared" si="8"/>
        <v>0.75192943770672549</v>
      </c>
      <c r="K34" s="4"/>
      <c r="L34" s="98" t="s">
        <v>65</v>
      </c>
      <c r="M34" s="29">
        <v>54</v>
      </c>
      <c r="N34" s="29">
        <v>39</v>
      </c>
      <c r="O34" s="33">
        <f t="shared" si="1"/>
        <v>0.72222222222222221</v>
      </c>
      <c r="P34" s="29">
        <v>30</v>
      </c>
      <c r="Q34" s="29">
        <v>20</v>
      </c>
      <c r="R34" s="33">
        <f t="shared" si="2"/>
        <v>0.66666666666666663</v>
      </c>
      <c r="S34" s="29">
        <v>7</v>
      </c>
      <c r="T34" s="29">
        <v>7</v>
      </c>
      <c r="U34" s="33">
        <f t="shared" si="3"/>
        <v>1</v>
      </c>
    </row>
    <row r="35" spans="1:21" s="4" customFormat="1" ht="15.5" x14ac:dyDescent="0.35">
      <c r="A35" s="28" t="s">
        <v>31</v>
      </c>
      <c r="B35" s="90"/>
      <c r="C35" s="90"/>
      <c r="D35" s="90"/>
      <c r="E35" s="94"/>
      <c r="F35" s="94"/>
      <c r="G35" s="95"/>
      <c r="H35" s="94"/>
      <c r="I35" s="94"/>
      <c r="J35" s="96"/>
      <c r="L35" s="98" t="s">
        <v>66</v>
      </c>
      <c r="M35" s="29">
        <v>145</v>
      </c>
      <c r="N35" s="29">
        <v>102</v>
      </c>
      <c r="O35" s="33">
        <f t="shared" si="1"/>
        <v>0.70344827586206893</v>
      </c>
      <c r="P35" s="29">
        <v>22</v>
      </c>
      <c r="Q35" s="29">
        <v>17</v>
      </c>
      <c r="R35" s="33">
        <f t="shared" si="2"/>
        <v>0.77272727272727271</v>
      </c>
      <c r="S35" s="29">
        <v>21</v>
      </c>
      <c r="T35" s="29">
        <v>17</v>
      </c>
      <c r="U35" s="33">
        <f t="shared" si="3"/>
        <v>0.80952380952380953</v>
      </c>
    </row>
    <row r="36" spans="1:21" ht="15.5" x14ac:dyDescent="0.35">
      <c r="A36" s="97" t="s">
        <v>112</v>
      </c>
      <c r="B36" s="29">
        <v>193</v>
      </c>
      <c r="C36" s="29">
        <v>149</v>
      </c>
      <c r="D36" s="33">
        <f t="shared" ref="D36:D50" si="9">C36/B36</f>
        <v>0.772020725388601</v>
      </c>
      <c r="E36" s="34">
        <v>133</v>
      </c>
      <c r="F36" s="34">
        <v>104</v>
      </c>
      <c r="G36" s="30">
        <f t="shared" ref="G36:G43" si="10">F36/E36</f>
        <v>0.78195488721804507</v>
      </c>
      <c r="H36" s="34">
        <v>43</v>
      </c>
      <c r="I36" s="34">
        <v>32</v>
      </c>
      <c r="J36" s="30">
        <f t="shared" ref="J36:J44" si="11">I36/H36</f>
        <v>0.7441860465116279</v>
      </c>
      <c r="K36" s="4"/>
      <c r="L36" s="98" t="s">
        <v>67</v>
      </c>
      <c r="M36" s="29">
        <v>13</v>
      </c>
      <c r="N36" s="29">
        <v>10</v>
      </c>
      <c r="O36" s="33">
        <f t="shared" ref="O36:O60" si="12">N36/M36</f>
        <v>0.76923076923076927</v>
      </c>
      <c r="P36" s="29">
        <v>11</v>
      </c>
      <c r="Q36" s="29">
        <v>7</v>
      </c>
      <c r="R36" s="33">
        <f t="shared" si="2"/>
        <v>0.63636363636363635</v>
      </c>
      <c r="S36" s="29">
        <v>11</v>
      </c>
      <c r="T36" s="29">
        <v>8</v>
      </c>
      <c r="U36" s="33">
        <f t="shared" si="3"/>
        <v>0.72727272727272729</v>
      </c>
    </row>
    <row r="37" spans="1:21" s="4" customFormat="1" ht="15.5" x14ac:dyDescent="0.35">
      <c r="A37" s="29" t="s">
        <v>113</v>
      </c>
      <c r="B37" s="40">
        <v>322</v>
      </c>
      <c r="C37" s="29">
        <v>238</v>
      </c>
      <c r="D37" s="33">
        <f t="shared" si="9"/>
        <v>0.73913043478260865</v>
      </c>
      <c r="E37" s="34">
        <v>65</v>
      </c>
      <c r="F37" s="34">
        <v>54</v>
      </c>
      <c r="G37" s="30">
        <f t="shared" si="10"/>
        <v>0.83076923076923082</v>
      </c>
      <c r="H37" s="34">
        <v>15</v>
      </c>
      <c r="I37" s="34">
        <v>13</v>
      </c>
      <c r="J37" s="30">
        <f t="shared" si="11"/>
        <v>0.8666666666666667</v>
      </c>
      <c r="L37" s="98" t="s">
        <v>68</v>
      </c>
      <c r="M37" s="29">
        <v>26</v>
      </c>
      <c r="N37" s="29">
        <v>19</v>
      </c>
      <c r="O37" s="33">
        <f t="shared" si="12"/>
        <v>0.73076923076923073</v>
      </c>
      <c r="P37" s="29">
        <v>7</v>
      </c>
      <c r="Q37" s="29">
        <v>6</v>
      </c>
      <c r="R37" s="33">
        <f t="shared" si="2"/>
        <v>0.8571428571428571</v>
      </c>
      <c r="S37" s="29">
        <v>13</v>
      </c>
      <c r="T37" s="29">
        <v>10</v>
      </c>
      <c r="U37" s="33">
        <f t="shared" si="3"/>
        <v>0.76923076923076927</v>
      </c>
    </row>
    <row r="38" spans="1:21" s="4" customFormat="1" ht="15.5" x14ac:dyDescent="0.35">
      <c r="A38" s="29" t="s">
        <v>114</v>
      </c>
      <c r="B38" s="44">
        <v>494</v>
      </c>
      <c r="C38" s="44">
        <v>347</v>
      </c>
      <c r="D38" s="33">
        <f t="shared" si="9"/>
        <v>0.70242914979757087</v>
      </c>
      <c r="E38" s="34">
        <v>168</v>
      </c>
      <c r="F38" s="34">
        <v>134</v>
      </c>
      <c r="G38" s="30">
        <f t="shared" si="10"/>
        <v>0.79761904761904767</v>
      </c>
      <c r="H38" s="34">
        <v>215</v>
      </c>
      <c r="I38" s="34">
        <v>154</v>
      </c>
      <c r="J38" s="30">
        <f t="shared" si="11"/>
        <v>0.71627906976744182</v>
      </c>
      <c r="L38" s="98" t="s">
        <v>69</v>
      </c>
      <c r="M38" s="29">
        <v>17</v>
      </c>
      <c r="N38" s="29">
        <v>7</v>
      </c>
      <c r="O38" s="33">
        <f t="shared" si="12"/>
        <v>0.41176470588235292</v>
      </c>
      <c r="P38" s="29">
        <v>9</v>
      </c>
      <c r="Q38" s="29">
        <v>5</v>
      </c>
      <c r="R38" s="33">
        <f t="shared" si="2"/>
        <v>0.55555555555555558</v>
      </c>
      <c r="S38" s="29">
        <v>6</v>
      </c>
      <c r="T38" s="29">
        <v>3</v>
      </c>
      <c r="U38" s="33">
        <f t="shared" si="3"/>
        <v>0.5</v>
      </c>
    </row>
    <row r="39" spans="1:21" s="4" customFormat="1" ht="15.5" x14ac:dyDescent="0.35">
      <c r="A39" s="97" t="s">
        <v>115</v>
      </c>
      <c r="B39" s="29">
        <v>339</v>
      </c>
      <c r="C39" s="29">
        <v>238</v>
      </c>
      <c r="D39" s="33">
        <f t="shared" si="9"/>
        <v>0.70206489675516226</v>
      </c>
      <c r="E39" s="34">
        <v>24</v>
      </c>
      <c r="F39" s="34">
        <v>17</v>
      </c>
      <c r="G39" s="30">
        <f t="shared" si="10"/>
        <v>0.70833333333333337</v>
      </c>
      <c r="H39" s="34">
        <v>58</v>
      </c>
      <c r="I39" s="34">
        <v>40</v>
      </c>
      <c r="J39" s="30">
        <f t="shared" si="11"/>
        <v>0.68965517241379315</v>
      </c>
      <c r="L39" s="98" t="s">
        <v>70</v>
      </c>
      <c r="M39" s="29">
        <v>31</v>
      </c>
      <c r="N39" s="29">
        <v>23</v>
      </c>
      <c r="O39" s="33">
        <f t="shared" si="12"/>
        <v>0.74193548387096775</v>
      </c>
      <c r="P39" s="34">
        <v>0</v>
      </c>
      <c r="Q39" s="34">
        <v>0</v>
      </c>
      <c r="R39" s="30" t="s">
        <v>128</v>
      </c>
      <c r="S39" s="29">
        <v>10</v>
      </c>
      <c r="T39" s="29">
        <v>8</v>
      </c>
      <c r="U39" s="33">
        <f t="shared" si="3"/>
        <v>0.8</v>
      </c>
    </row>
    <row r="40" spans="1:21" s="4" customFormat="1" ht="15.5" x14ac:dyDescent="0.35">
      <c r="A40" s="97" t="s">
        <v>116</v>
      </c>
      <c r="B40" s="29">
        <v>233</v>
      </c>
      <c r="C40" s="29">
        <v>141</v>
      </c>
      <c r="D40" s="33">
        <f t="shared" si="9"/>
        <v>0.60515021459227469</v>
      </c>
      <c r="E40" s="34">
        <v>33</v>
      </c>
      <c r="F40" s="34">
        <v>24</v>
      </c>
      <c r="G40" s="30">
        <f t="shared" si="10"/>
        <v>0.72727272727272729</v>
      </c>
      <c r="H40" s="34">
        <v>87</v>
      </c>
      <c r="I40" s="34">
        <v>68</v>
      </c>
      <c r="J40" s="30">
        <f t="shared" si="11"/>
        <v>0.7816091954022989</v>
      </c>
      <c r="L40" s="98" t="s">
        <v>71</v>
      </c>
      <c r="M40" s="29">
        <v>52</v>
      </c>
      <c r="N40" s="29">
        <v>43</v>
      </c>
      <c r="O40" s="33">
        <f t="shared" si="12"/>
        <v>0.82692307692307687</v>
      </c>
      <c r="P40" s="29">
        <v>37</v>
      </c>
      <c r="Q40" s="29">
        <v>27</v>
      </c>
      <c r="R40" s="33">
        <f t="shared" si="2"/>
        <v>0.72972972972972971</v>
      </c>
      <c r="S40" s="29">
        <v>20</v>
      </c>
      <c r="T40" s="29">
        <v>17</v>
      </c>
      <c r="U40" s="33">
        <f t="shared" si="3"/>
        <v>0.85</v>
      </c>
    </row>
    <row r="41" spans="1:21" s="4" customFormat="1" ht="15.5" x14ac:dyDescent="0.35">
      <c r="A41" s="29" t="s">
        <v>117</v>
      </c>
      <c r="B41" s="40">
        <v>11</v>
      </c>
      <c r="C41" s="29">
        <v>8</v>
      </c>
      <c r="D41" s="33">
        <f t="shared" si="9"/>
        <v>0.72727272727272729</v>
      </c>
      <c r="E41" s="34">
        <v>4</v>
      </c>
      <c r="F41" s="34">
        <v>2</v>
      </c>
      <c r="G41" s="30">
        <f t="shared" si="10"/>
        <v>0.5</v>
      </c>
      <c r="H41" s="34">
        <v>0</v>
      </c>
      <c r="I41" s="34">
        <v>0</v>
      </c>
      <c r="J41" s="38" t="s">
        <v>128</v>
      </c>
      <c r="L41" s="98" t="s">
        <v>72</v>
      </c>
      <c r="M41" s="29">
        <v>24</v>
      </c>
      <c r="N41" s="29">
        <v>12</v>
      </c>
      <c r="O41" s="33">
        <f t="shared" si="12"/>
        <v>0.5</v>
      </c>
      <c r="P41" s="29">
        <v>5</v>
      </c>
      <c r="Q41" s="29">
        <v>5</v>
      </c>
      <c r="R41" s="33">
        <f t="shared" si="2"/>
        <v>1</v>
      </c>
      <c r="S41" s="29">
        <v>7</v>
      </c>
      <c r="T41" s="29">
        <v>4</v>
      </c>
      <c r="U41" s="33">
        <f t="shared" si="3"/>
        <v>0.5714285714285714</v>
      </c>
    </row>
    <row r="42" spans="1:21" s="4" customFormat="1" ht="15.5" x14ac:dyDescent="0.35">
      <c r="A42" s="29" t="s">
        <v>118</v>
      </c>
      <c r="B42" s="29">
        <v>160</v>
      </c>
      <c r="C42" s="29">
        <v>112</v>
      </c>
      <c r="D42" s="33">
        <f t="shared" si="9"/>
        <v>0.7</v>
      </c>
      <c r="E42" s="34">
        <v>5</v>
      </c>
      <c r="F42" s="34">
        <v>5</v>
      </c>
      <c r="G42" s="30">
        <f t="shared" si="10"/>
        <v>1</v>
      </c>
      <c r="H42" s="34">
        <v>29</v>
      </c>
      <c r="I42" s="34">
        <v>20</v>
      </c>
      <c r="J42" s="30">
        <f t="shared" si="11"/>
        <v>0.68965517241379315</v>
      </c>
      <c r="L42" s="98" t="s">
        <v>73</v>
      </c>
      <c r="M42" s="29">
        <v>444</v>
      </c>
      <c r="N42" s="29">
        <v>291</v>
      </c>
      <c r="O42" s="33">
        <f t="shared" si="12"/>
        <v>0.65540540540540537</v>
      </c>
      <c r="P42" s="29">
        <v>38</v>
      </c>
      <c r="Q42" s="29">
        <v>29</v>
      </c>
      <c r="R42" s="33">
        <f t="shared" si="2"/>
        <v>0.76315789473684215</v>
      </c>
      <c r="S42" s="29">
        <v>114</v>
      </c>
      <c r="T42" s="29">
        <v>74</v>
      </c>
      <c r="U42" s="33">
        <f t="shared" si="3"/>
        <v>0.64912280701754388</v>
      </c>
    </row>
    <row r="43" spans="1:21" s="4" customFormat="1" ht="15.5" x14ac:dyDescent="0.35">
      <c r="A43" s="29" t="s">
        <v>119</v>
      </c>
      <c r="B43" s="29">
        <v>3169</v>
      </c>
      <c r="C43" s="29">
        <v>2279</v>
      </c>
      <c r="D43" s="33">
        <f t="shared" si="9"/>
        <v>0.7191543073524771</v>
      </c>
      <c r="E43" s="34">
        <v>317</v>
      </c>
      <c r="F43" s="34">
        <v>263</v>
      </c>
      <c r="G43" s="30">
        <f t="shared" si="10"/>
        <v>0.82965299684542582</v>
      </c>
      <c r="H43" s="34">
        <v>446</v>
      </c>
      <c r="I43" s="34">
        <v>348</v>
      </c>
      <c r="J43" s="30">
        <f t="shared" si="11"/>
        <v>0.78026905829596416</v>
      </c>
      <c r="L43" s="98" t="s">
        <v>74</v>
      </c>
      <c r="M43" s="29">
        <v>155</v>
      </c>
      <c r="N43" s="29">
        <v>122</v>
      </c>
      <c r="O43" s="33">
        <f t="shared" si="12"/>
        <v>0.7870967741935484</v>
      </c>
      <c r="P43" s="29">
        <v>35</v>
      </c>
      <c r="Q43" s="29">
        <v>31</v>
      </c>
      <c r="R43" s="33">
        <f t="shared" si="2"/>
        <v>0.88571428571428568</v>
      </c>
      <c r="S43" s="29">
        <v>72</v>
      </c>
      <c r="T43" s="29">
        <v>53</v>
      </c>
      <c r="U43" s="33">
        <f t="shared" si="3"/>
        <v>0.73611111111111116</v>
      </c>
    </row>
    <row r="44" spans="1:21" s="4" customFormat="1" ht="15.5" x14ac:dyDescent="0.35">
      <c r="A44" s="97" t="s">
        <v>120</v>
      </c>
      <c r="B44" s="29">
        <v>11</v>
      </c>
      <c r="C44" s="29">
        <v>5</v>
      </c>
      <c r="D44" s="33">
        <f t="shared" si="9"/>
        <v>0.45454545454545453</v>
      </c>
      <c r="E44" s="34">
        <v>0</v>
      </c>
      <c r="F44" s="34">
        <v>0</v>
      </c>
      <c r="G44" s="30" t="s">
        <v>128</v>
      </c>
      <c r="H44" s="34">
        <v>1</v>
      </c>
      <c r="I44" s="34">
        <v>1</v>
      </c>
      <c r="J44" s="30">
        <f t="shared" si="11"/>
        <v>1</v>
      </c>
      <c r="L44" s="98" t="s">
        <v>75</v>
      </c>
      <c r="M44" s="29">
        <v>107</v>
      </c>
      <c r="N44" s="29">
        <v>84</v>
      </c>
      <c r="O44" s="33">
        <f t="shared" si="12"/>
        <v>0.78504672897196259</v>
      </c>
      <c r="P44" s="29">
        <v>41</v>
      </c>
      <c r="Q44" s="29">
        <v>35</v>
      </c>
      <c r="R44" s="33">
        <f t="shared" si="2"/>
        <v>0.85365853658536583</v>
      </c>
      <c r="S44" s="29">
        <v>21</v>
      </c>
      <c r="T44" s="29">
        <v>15</v>
      </c>
      <c r="U44" s="33">
        <f t="shared" si="3"/>
        <v>0.7142857142857143</v>
      </c>
    </row>
    <row r="45" spans="1:21" s="4" customFormat="1" ht="15.5" x14ac:dyDescent="0.35">
      <c r="A45" s="97" t="s">
        <v>121</v>
      </c>
      <c r="B45" s="29">
        <v>0</v>
      </c>
      <c r="C45" s="29">
        <v>0</v>
      </c>
      <c r="D45" s="30" t="s">
        <v>128</v>
      </c>
      <c r="E45" s="34">
        <v>0</v>
      </c>
      <c r="F45" s="34">
        <v>0</v>
      </c>
      <c r="G45" s="30" t="s">
        <v>128</v>
      </c>
      <c r="H45" s="34">
        <v>0</v>
      </c>
      <c r="I45" s="34">
        <v>0</v>
      </c>
      <c r="J45" s="38" t="s">
        <v>128</v>
      </c>
      <c r="L45" s="98" t="s">
        <v>76</v>
      </c>
      <c r="M45" s="29">
        <v>84</v>
      </c>
      <c r="N45" s="29">
        <v>58</v>
      </c>
      <c r="O45" s="33">
        <f t="shared" si="12"/>
        <v>0.69047619047619047</v>
      </c>
      <c r="P45" s="29">
        <v>26</v>
      </c>
      <c r="Q45" s="29">
        <v>23</v>
      </c>
      <c r="R45" s="33">
        <f t="shared" si="2"/>
        <v>0.88461538461538458</v>
      </c>
      <c r="S45" s="29">
        <v>29</v>
      </c>
      <c r="T45" s="29">
        <v>24</v>
      </c>
      <c r="U45" s="33">
        <f t="shared" si="3"/>
        <v>0.82758620689655171</v>
      </c>
    </row>
    <row r="46" spans="1:21" s="4" customFormat="1" ht="15.5" x14ac:dyDescent="0.35">
      <c r="A46" s="97" t="s">
        <v>122</v>
      </c>
      <c r="B46" s="29">
        <v>0</v>
      </c>
      <c r="C46" s="29">
        <v>0</v>
      </c>
      <c r="D46" s="30" t="s">
        <v>128</v>
      </c>
      <c r="E46" s="34">
        <v>0</v>
      </c>
      <c r="F46" s="34">
        <v>0</v>
      </c>
      <c r="G46" s="30" t="s">
        <v>128</v>
      </c>
      <c r="H46" s="34">
        <v>0</v>
      </c>
      <c r="I46" s="34">
        <v>0</v>
      </c>
      <c r="J46" s="38" t="s">
        <v>128</v>
      </c>
      <c r="L46" s="98" t="s">
        <v>77</v>
      </c>
      <c r="M46" s="29">
        <v>146</v>
      </c>
      <c r="N46" s="29">
        <v>92</v>
      </c>
      <c r="O46" s="33">
        <f t="shared" si="12"/>
        <v>0.63013698630136983</v>
      </c>
      <c r="P46" s="29">
        <v>5</v>
      </c>
      <c r="Q46" s="29">
        <v>5</v>
      </c>
      <c r="R46" s="33">
        <f t="shared" si="2"/>
        <v>1</v>
      </c>
      <c r="S46" s="29">
        <v>26</v>
      </c>
      <c r="T46" s="29">
        <v>20</v>
      </c>
      <c r="U46" s="33">
        <f t="shared" si="3"/>
        <v>0.76923076923076927</v>
      </c>
    </row>
    <row r="47" spans="1:21" s="4" customFormat="1" ht="15.5" x14ac:dyDescent="0.35">
      <c r="A47" s="97" t="s">
        <v>123</v>
      </c>
      <c r="B47" s="29">
        <v>292</v>
      </c>
      <c r="C47" s="29">
        <v>210</v>
      </c>
      <c r="D47" s="33">
        <f t="shared" si="9"/>
        <v>0.71917808219178081</v>
      </c>
      <c r="E47" s="34">
        <v>26</v>
      </c>
      <c r="F47" s="34">
        <v>20</v>
      </c>
      <c r="G47" s="30">
        <f t="shared" ref="G47" si="13">F47/E47</f>
        <v>0.76923076923076927</v>
      </c>
      <c r="H47" s="34">
        <v>42</v>
      </c>
      <c r="I47" s="34">
        <v>36</v>
      </c>
      <c r="J47" s="30">
        <f t="shared" ref="J47" si="14">I47/H47</f>
        <v>0.8571428571428571</v>
      </c>
      <c r="L47" s="98" t="s">
        <v>78</v>
      </c>
      <c r="M47" s="29">
        <v>22</v>
      </c>
      <c r="N47" s="29">
        <v>12</v>
      </c>
      <c r="O47" s="33">
        <f t="shared" si="12"/>
        <v>0.54545454545454541</v>
      </c>
      <c r="P47" s="34">
        <v>4</v>
      </c>
      <c r="Q47" s="34">
        <v>4</v>
      </c>
      <c r="R47" s="33">
        <f t="shared" si="2"/>
        <v>1</v>
      </c>
      <c r="S47" s="29">
        <v>12</v>
      </c>
      <c r="T47" s="29">
        <v>9</v>
      </c>
      <c r="U47" s="33">
        <f t="shared" si="3"/>
        <v>0.75</v>
      </c>
    </row>
    <row r="48" spans="1:21" s="4" customFormat="1" ht="15.5" x14ac:dyDescent="0.35">
      <c r="A48" s="97" t="s">
        <v>124</v>
      </c>
      <c r="B48" s="29">
        <v>26</v>
      </c>
      <c r="C48" s="29">
        <v>18</v>
      </c>
      <c r="D48" s="33">
        <f t="shared" si="9"/>
        <v>0.69230769230769229</v>
      </c>
      <c r="E48" s="34">
        <v>0</v>
      </c>
      <c r="F48" s="34">
        <v>0</v>
      </c>
      <c r="G48" s="30" t="s">
        <v>128</v>
      </c>
      <c r="H48" s="34">
        <v>0</v>
      </c>
      <c r="I48" s="34">
        <v>0</v>
      </c>
      <c r="J48" s="38" t="s">
        <v>128</v>
      </c>
      <c r="L48" s="98" t="s">
        <v>79</v>
      </c>
      <c r="M48" s="29">
        <v>30</v>
      </c>
      <c r="N48" s="29">
        <v>19</v>
      </c>
      <c r="O48" s="33">
        <f t="shared" si="12"/>
        <v>0.6333333333333333</v>
      </c>
      <c r="P48" s="101">
        <v>0</v>
      </c>
      <c r="Q48" s="34">
        <v>0</v>
      </c>
      <c r="R48" s="30" t="s">
        <v>128</v>
      </c>
      <c r="S48" s="29">
        <v>11</v>
      </c>
      <c r="T48" s="29">
        <v>10</v>
      </c>
      <c r="U48" s="33">
        <f t="shared" si="3"/>
        <v>0.90909090909090906</v>
      </c>
    </row>
    <row r="49" spans="1:21" s="4" customFormat="1" ht="15.5" x14ac:dyDescent="0.35">
      <c r="A49" s="29" t="s">
        <v>125</v>
      </c>
      <c r="B49" s="29">
        <v>44</v>
      </c>
      <c r="C49" s="29">
        <v>28</v>
      </c>
      <c r="D49" s="33">
        <f t="shared" si="9"/>
        <v>0.63636363636363635</v>
      </c>
      <c r="E49" s="34">
        <v>5</v>
      </c>
      <c r="F49" s="34">
        <v>3</v>
      </c>
      <c r="G49" s="30">
        <f t="shared" ref="G49:G50" si="15">F49/E49</f>
        <v>0.6</v>
      </c>
      <c r="H49" s="34">
        <v>6</v>
      </c>
      <c r="I49" s="34">
        <v>5</v>
      </c>
      <c r="J49" s="30">
        <f t="shared" ref="J49:J50" si="16">I49/H49</f>
        <v>0.83333333333333337</v>
      </c>
      <c r="L49" s="98" t="s">
        <v>80</v>
      </c>
      <c r="M49" s="29">
        <v>75</v>
      </c>
      <c r="N49" s="29">
        <v>52</v>
      </c>
      <c r="O49" s="33">
        <f t="shared" si="12"/>
        <v>0.69333333333333336</v>
      </c>
      <c r="P49" s="34">
        <v>8</v>
      </c>
      <c r="Q49" s="29">
        <v>7</v>
      </c>
      <c r="R49" s="33">
        <f>Q49/P50</f>
        <v>0.53846153846153844</v>
      </c>
      <c r="S49" s="29">
        <v>8</v>
      </c>
      <c r="T49" s="29">
        <v>7</v>
      </c>
      <c r="U49" s="33">
        <f t="shared" si="3"/>
        <v>0.875</v>
      </c>
    </row>
    <row r="50" spans="1:21" s="4" customFormat="1" ht="15.5" x14ac:dyDescent="0.35">
      <c r="A50" s="97" t="s">
        <v>126</v>
      </c>
      <c r="B50" s="29">
        <v>16</v>
      </c>
      <c r="C50" s="29">
        <v>9</v>
      </c>
      <c r="D50" s="33">
        <f t="shared" si="9"/>
        <v>0.5625</v>
      </c>
      <c r="E50" s="34">
        <v>20</v>
      </c>
      <c r="F50" s="34">
        <v>13</v>
      </c>
      <c r="G50" s="30">
        <f t="shared" si="15"/>
        <v>0.65</v>
      </c>
      <c r="H50" s="34">
        <v>137</v>
      </c>
      <c r="I50" s="34">
        <v>91</v>
      </c>
      <c r="J50" s="30">
        <f t="shared" si="16"/>
        <v>0.66423357664233573</v>
      </c>
      <c r="L50" s="98" t="s">
        <v>81</v>
      </c>
      <c r="M50" s="29">
        <v>24</v>
      </c>
      <c r="N50" s="29">
        <v>17</v>
      </c>
      <c r="O50" s="33">
        <f t="shared" si="12"/>
        <v>0.70833333333333337</v>
      </c>
      <c r="P50" s="29">
        <v>13</v>
      </c>
      <c r="Q50" s="29">
        <v>11</v>
      </c>
      <c r="R50" s="33">
        <f>Q50/P51</f>
        <v>1.375</v>
      </c>
      <c r="S50" s="29">
        <v>1</v>
      </c>
      <c r="T50" s="29">
        <v>0</v>
      </c>
      <c r="U50" s="33">
        <f t="shared" si="3"/>
        <v>0</v>
      </c>
    </row>
    <row r="51" spans="1:21" s="4" customFormat="1" ht="15.5" x14ac:dyDescent="0.35">
      <c r="A51" s="3"/>
      <c r="G51" s="9"/>
      <c r="J51" s="9"/>
      <c r="L51" s="98" t="s">
        <v>82</v>
      </c>
      <c r="M51" s="29">
        <v>57</v>
      </c>
      <c r="N51" s="29">
        <v>35</v>
      </c>
      <c r="O51" s="33">
        <f t="shared" si="12"/>
        <v>0.61403508771929827</v>
      </c>
      <c r="P51" s="29">
        <v>8</v>
      </c>
      <c r="Q51" s="29">
        <v>5</v>
      </c>
      <c r="R51" s="33">
        <f t="shared" ref="R51:R60" si="17">Q51/P51</f>
        <v>0.625</v>
      </c>
      <c r="S51" s="29">
        <v>13</v>
      </c>
      <c r="T51" s="29">
        <v>8</v>
      </c>
      <c r="U51" s="33">
        <f t="shared" si="3"/>
        <v>0.61538461538461542</v>
      </c>
    </row>
    <row r="52" spans="1:21" s="4" customFormat="1" ht="15.5" x14ac:dyDescent="0.35">
      <c r="A52" s="3"/>
      <c r="G52" s="9"/>
      <c r="J52" s="9"/>
      <c r="L52" s="98" t="s">
        <v>83</v>
      </c>
      <c r="M52" s="29">
        <v>231</v>
      </c>
      <c r="N52" s="29">
        <v>175</v>
      </c>
      <c r="O52" s="33">
        <f t="shared" si="12"/>
        <v>0.75757575757575757</v>
      </c>
      <c r="P52" s="29">
        <v>9</v>
      </c>
      <c r="Q52" s="29">
        <v>5</v>
      </c>
      <c r="R52" s="33">
        <f t="shared" si="17"/>
        <v>0.55555555555555558</v>
      </c>
      <c r="S52" s="29">
        <v>32</v>
      </c>
      <c r="T52" s="29">
        <v>25</v>
      </c>
      <c r="U52" s="33">
        <f t="shared" si="3"/>
        <v>0.78125</v>
      </c>
    </row>
    <row r="53" spans="1:21" s="4" customFormat="1" ht="15.5" x14ac:dyDescent="0.35">
      <c r="A53" s="3"/>
      <c r="G53" s="9"/>
      <c r="J53" s="9"/>
      <c r="L53" s="98" t="s">
        <v>84</v>
      </c>
      <c r="M53" s="29">
        <v>47</v>
      </c>
      <c r="N53" s="29">
        <v>37</v>
      </c>
      <c r="O53" s="33">
        <f t="shared" si="12"/>
        <v>0.78723404255319152</v>
      </c>
      <c r="P53" s="29">
        <v>9</v>
      </c>
      <c r="Q53" s="29">
        <v>8</v>
      </c>
      <c r="R53" s="33">
        <f t="shared" si="17"/>
        <v>0.88888888888888884</v>
      </c>
      <c r="S53" s="29">
        <v>13</v>
      </c>
      <c r="T53" s="29">
        <v>12</v>
      </c>
      <c r="U53" s="33">
        <f t="shared" si="3"/>
        <v>0.92307692307692313</v>
      </c>
    </row>
    <row r="54" spans="1:21" s="4" customFormat="1" ht="15.5" x14ac:dyDescent="0.35">
      <c r="A54" s="3"/>
      <c r="G54" s="9"/>
      <c r="J54" s="9"/>
      <c r="L54" s="98" t="s">
        <v>85</v>
      </c>
      <c r="M54" s="29">
        <v>79</v>
      </c>
      <c r="N54" s="29">
        <v>57</v>
      </c>
      <c r="O54" s="33">
        <f t="shared" si="12"/>
        <v>0.72151898734177211</v>
      </c>
      <c r="P54" s="29">
        <v>15</v>
      </c>
      <c r="Q54" s="29">
        <v>14</v>
      </c>
      <c r="R54" s="33">
        <f t="shared" si="17"/>
        <v>0.93333333333333335</v>
      </c>
      <c r="S54" s="29">
        <v>11</v>
      </c>
      <c r="T54" s="29">
        <v>9</v>
      </c>
      <c r="U54" s="33">
        <f t="shared" si="3"/>
        <v>0.81818181818181823</v>
      </c>
    </row>
    <row r="55" spans="1:21" s="4" customFormat="1" ht="15.5" x14ac:dyDescent="0.35">
      <c r="A55" s="3"/>
      <c r="G55" s="9"/>
      <c r="J55" s="9"/>
      <c r="L55" s="98" t="s">
        <v>86</v>
      </c>
      <c r="M55" s="29">
        <v>1</v>
      </c>
      <c r="N55" s="29">
        <v>1</v>
      </c>
      <c r="O55" s="33">
        <f t="shared" si="12"/>
        <v>1</v>
      </c>
      <c r="P55" s="34">
        <v>1</v>
      </c>
      <c r="Q55" s="34">
        <v>1</v>
      </c>
      <c r="R55" s="33">
        <f t="shared" si="17"/>
        <v>1</v>
      </c>
      <c r="S55" s="34">
        <v>0</v>
      </c>
      <c r="T55" s="34">
        <v>0</v>
      </c>
      <c r="U55" s="30" t="s">
        <v>128</v>
      </c>
    </row>
    <row r="56" spans="1:21" s="4" customFormat="1" ht="15.5" x14ac:dyDescent="0.35">
      <c r="G56" s="9"/>
      <c r="J56" s="9"/>
      <c r="L56" s="98" t="s">
        <v>87</v>
      </c>
      <c r="M56" s="29">
        <v>18</v>
      </c>
      <c r="N56" s="29">
        <v>13</v>
      </c>
      <c r="O56" s="33">
        <f t="shared" si="12"/>
        <v>0.72222222222222221</v>
      </c>
      <c r="P56" s="29">
        <v>23</v>
      </c>
      <c r="Q56" s="29">
        <v>18</v>
      </c>
      <c r="R56" s="33">
        <f t="shared" si="17"/>
        <v>0.78260869565217395</v>
      </c>
      <c r="S56" s="29">
        <v>4</v>
      </c>
      <c r="T56" s="29">
        <v>3</v>
      </c>
      <c r="U56" s="33">
        <f t="shared" si="3"/>
        <v>0.75</v>
      </c>
    </row>
    <row r="57" spans="1:21" s="4" customFormat="1" ht="15.5" x14ac:dyDescent="0.35">
      <c r="G57" s="9"/>
      <c r="J57" s="9"/>
      <c r="L57" s="98" t="s">
        <v>88</v>
      </c>
      <c r="M57" s="29">
        <v>188</v>
      </c>
      <c r="N57" s="29">
        <v>124</v>
      </c>
      <c r="O57" s="33">
        <f t="shared" si="12"/>
        <v>0.65957446808510634</v>
      </c>
      <c r="P57" s="29">
        <v>21</v>
      </c>
      <c r="Q57" s="29">
        <v>16</v>
      </c>
      <c r="R57" s="33">
        <f t="shared" si="17"/>
        <v>0.76190476190476186</v>
      </c>
      <c r="S57" s="29">
        <v>38</v>
      </c>
      <c r="T57" s="29">
        <v>27</v>
      </c>
      <c r="U57" s="33">
        <f t="shared" si="3"/>
        <v>0.71052631578947367</v>
      </c>
    </row>
    <row r="58" spans="1:21" s="4" customFormat="1" ht="15.5" x14ac:dyDescent="0.35">
      <c r="G58" s="9"/>
      <c r="J58" s="9"/>
      <c r="L58" s="98" t="s">
        <v>89</v>
      </c>
      <c r="M58" s="29">
        <v>55</v>
      </c>
      <c r="N58" s="29">
        <v>48</v>
      </c>
      <c r="O58" s="33">
        <f t="shared" si="12"/>
        <v>0.87272727272727268</v>
      </c>
      <c r="P58" s="29">
        <v>9</v>
      </c>
      <c r="Q58" s="29">
        <v>8</v>
      </c>
      <c r="R58" s="33">
        <f t="shared" si="17"/>
        <v>0.88888888888888884</v>
      </c>
      <c r="S58" s="29">
        <v>9</v>
      </c>
      <c r="T58" s="29">
        <v>8</v>
      </c>
      <c r="U58" s="33">
        <f t="shared" si="3"/>
        <v>0.88888888888888884</v>
      </c>
    </row>
    <row r="59" spans="1:21" s="4" customFormat="1" ht="15.5" x14ac:dyDescent="0.35">
      <c r="G59" s="9"/>
      <c r="J59" s="9"/>
      <c r="L59" s="98" t="s">
        <v>90</v>
      </c>
      <c r="M59" s="29">
        <v>95</v>
      </c>
      <c r="N59" s="29">
        <v>77</v>
      </c>
      <c r="O59" s="33">
        <f t="shared" si="12"/>
        <v>0.81052631578947365</v>
      </c>
      <c r="P59" s="29">
        <v>17</v>
      </c>
      <c r="Q59" s="29">
        <v>11</v>
      </c>
      <c r="R59" s="33">
        <f t="shared" si="17"/>
        <v>0.6470588235294118</v>
      </c>
      <c r="S59" s="29">
        <v>13</v>
      </c>
      <c r="T59" s="29">
        <v>9</v>
      </c>
      <c r="U59" s="33">
        <f t="shared" si="3"/>
        <v>0.69230769230769229</v>
      </c>
    </row>
    <row r="60" spans="1:21" s="4" customFormat="1" ht="15.5" x14ac:dyDescent="0.35">
      <c r="G60" s="9"/>
      <c r="J60" s="9"/>
      <c r="L60" s="98" t="s">
        <v>91</v>
      </c>
      <c r="M60" s="29">
        <v>22</v>
      </c>
      <c r="N60" s="29">
        <v>12</v>
      </c>
      <c r="O60" s="33">
        <f t="shared" si="12"/>
        <v>0.54545454545454541</v>
      </c>
      <c r="P60" s="29">
        <v>14</v>
      </c>
      <c r="Q60" s="29">
        <v>11</v>
      </c>
      <c r="R60" s="33">
        <f t="shared" si="17"/>
        <v>0.7857142857142857</v>
      </c>
      <c r="S60" s="29">
        <v>4</v>
      </c>
      <c r="T60" s="29">
        <v>3</v>
      </c>
      <c r="U60" s="33">
        <f t="shared" si="3"/>
        <v>0.75</v>
      </c>
    </row>
    <row r="61" spans="1:21" s="4" customFormat="1" x14ac:dyDescent="0.35">
      <c r="G61" s="9"/>
      <c r="J61" s="9"/>
      <c r="U61" s="8"/>
    </row>
    <row r="62" spans="1:21" s="4" customFormat="1" x14ac:dyDescent="0.35">
      <c r="G62" s="9"/>
      <c r="J62" s="9"/>
    </row>
    <row r="63" spans="1:21" s="4" customFormat="1" x14ac:dyDescent="0.35">
      <c r="G63" s="9"/>
      <c r="J63" s="9"/>
    </row>
    <row r="64" spans="1:21" s="4" customFormat="1" x14ac:dyDescent="0.35">
      <c r="G64" s="9"/>
      <c r="J64" s="9"/>
    </row>
    <row r="65" spans="1:10" s="4" customFormat="1" x14ac:dyDescent="0.35">
      <c r="A65"/>
      <c r="B65"/>
      <c r="C65"/>
      <c r="G65" s="9"/>
      <c r="J65" s="9"/>
    </row>
    <row r="66" spans="1:10" s="4" customFormat="1" x14ac:dyDescent="0.35">
      <c r="A66"/>
      <c r="B66"/>
      <c r="C66"/>
      <c r="G66" s="9"/>
      <c r="J66" s="9"/>
    </row>
    <row r="67" spans="1:10" s="4" customFormat="1" x14ac:dyDescent="0.35">
      <c r="A67"/>
      <c r="B67"/>
      <c r="C67"/>
      <c r="G67" s="9"/>
      <c r="J67" s="9"/>
    </row>
    <row r="68" spans="1:10" s="4" customFormat="1" x14ac:dyDescent="0.35">
      <c r="A68"/>
      <c r="B68"/>
      <c r="C68"/>
      <c r="G68" s="9"/>
      <c r="J68" s="9"/>
    </row>
    <row r="76" spans="1:10" x14ac:dyDescent="0.35">
      <c r="A76" s="4"/>
      <c r="B76" s="4"/>
      <c r="C76" s="4"/>
      <c r="G76" s="4"/>
      <c r="J76" s="4"/>
    </row>
    <row r="81" spans="1:13" x14ac:dyDescent="0.35">
      <c r="K81" s="4"/>
      <c r="L81" s="4"/>
      <c r="M81" s="4"/>
    </row>
    <row r="93" spans="1:13" s="4" customFormat="1" x14ac:dyDescent="0.35">
      <c r="A93"/>
      <c r="B93"/>
      <c r="C93"/>
      <c r="G93" s="9"/>
      <c r="J93" s="9"/>
      <c r="K93"/>
      <c r="L93"/>
      <c r="M93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2025-02-07T18:44:32Z</dcterms:modified>
</cp:coreProperties>
</file>