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/>
  <mc:AlternateContent xmlns:mc="http://schemas.openxmlformats.org/markup-compatibility/2006">
    <mc:Choice Requires="x15">
      <x15ac:absPath xmlns:x15ac="http://schemas.microsoft.com/office/spreadsheetml/2010/11/ac" url="C:\Users\SMathew\Downloads\FY2022 Program Applicant Metrics\"/>
    </mc:Choice>
  </mc:AlternateContent>
  <xr:revisionPtr revIDLastSave="0" documentId="13_ncr:1_{52BDF290-734B-4A25-A8AA-BE1684A03591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Applicant Information" sheetId="8" r:id="rId1"/>
    <sheet name="Applicant Site Information" sheetId="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1" i="4" l="1"/>
  <c r="D48" i="4"/>
  <c r="D56" i="4"/>
  <c r="E27" i="8" l="1"/>
  <c r="E20" i="8"/>
  <c r="E17" i="8"/>
  <c r="E14" i="8"/>
  <c r="E11" i="8"/>
  <c r="I58" i="4" l="1"/>
  <c r="I57" i="4"/>
  <c r="I56" i="4"/>
  <c r="I55" i="4"/>
  <c r="I54" i="4"/>
  <c r="I53" i="4"/>
  <c r="I52" i="4"/>
  <c r="I51" i="4"/>
  <c r="I50" i="4"/>
  <c r="I49" i="4"/>
  <c r="I48" i="4"/>
  <c r="I47" i="4"/>
  <c r="I46" i="4"/>
  <c r="I45" i="4"/>
  <c r="I44" i="4"/>
  <c r="I43" i="4"/>
  <c r="I42" i="4"/>
  <c r="I41" i="4"/>
  <c r="I40" i="4"/>
  <c r="I39" i="4"/>
  <c r="I38" i="4"/>
  <c r="I37" i="4"/>
  <c r="I36" i="4"/>
  <c r="I35" i="4"/>
  <c r="I34" i="4"/>
  <c r="I33" i="4"/>
  <c r="I32" i="4"/>
  <c r="I29" i="4"/>
  <c r="I28" i="4"/>
  <c r="I27" i="4"/>
  <c r="I26" i="4"/>
  <c r="I25" i="4"/>
  <c r="I24" i="4"/>
  <c r="I23" i="4"/>
  <c r="I22" i="4"/>
  <c r="I21" i="4"/>
  <c r="I20" i="4"/>
  <c r="I19" i="4"/>
  <c r="I18" i="4"/>
  <c r="I17" i="4"/>
  <c r="I16" i="4"/>
  <c r="I14" i="4"/>
  <c r="I13" i="4"/>
  <c r="I12" i="4"/>
  <c r="I11" i="4"/>
  <c r="I10" i="4"/>
  <c r="I9" i="4"/>
  <c r="I8" i="4"/>
  <c r="I7" i="4"/>
  <c r="I6" i="4"/>
  <c r="I5" i="4"/>
  <c r="I4" i="4"/>
  <c r="D53" i="4"/>
  <c r="D55" i="4"/>
  <c r="D54" i="4"/>
  <c r="D52" i="4"/>
  <c r="D51" i="4"/>
  <c r="D50" i="4"/>
  <c r="D49" i="4"/>
  <c r="D47" i="4"/>
  <c r="D46" i="4"/>
  <c r="D45" i="4"/>
  <c r="D44" i="4"/>
  <c r="D43" i="4"/>
  <c r="D42" i="4"/>
  <c r="D41" i="4"/>
  <c r="D40" i="4"/>
  <c r="D39" i="4"/>
  <c r="D38" i="4"/>
  <c r="D37" i="4"/>
  <c r="D36" i="4"/>
  <c r="D34" i="4"/>
  <c r="D33" i="4"/>
  <c r="D31" i="4"/>
  <c r="D30" i="4"/>
  <c r="D26" i="4"/>
  <c r="D25" i="4"/>
  <c r="D24" i="4"/>
  <c r="D23" i="4"/>
  <c r="D22" i="4"/>
  <c r="D21" i="4"/>
  <c r="D20" i="4"/>
  <c r="D19" i="4"/>
  <c r="D18" i="4"/>
  <c r="D17" i="4"/>
  <c r="D16" i="4"/>
  <c r="D15" i="4"/>
  <c r="D14" i="4"/>
  <c r="D13" i="4"/>
  <c r="D12" i="4"/>
  <c r="D11" i="4"/>
  <c r="D10" i="4"/>
  <c r="D9" i="4"/>
  <c r="D8" i="4"/>
  <c r="D7" i="4"/>
  <c r="D6" i="4"/>
  <c r="D5" i="4"/>
  <c r="J19" i="8"/>
  <c r="J18" i="8"/>
  <c r="J17" i="8"/>
  <c r="J15" i="8"/>
  <c r="J14" i="8"/>
  <c r="J13" i="8"/>
  <c r="J8" i="8"/>
  <c r="J7" i="8"/>
  <c r="J11" i="8"/>
  <c r="J10" i="8"/>
  <c r="J9" i="8"/>
  <c r="J6" i="8"/>
  <c r="J5" i="8"/>
  <c r="J4" i="8"/>
  <c r="E28" i="8"/>
  <c r="E25" i="8"/>
  <c r="E24" i="8"/>
  <c r="E23" i="8"/>
  <c r="E21" i="8"/>
  <c r="E18" i="8"/>
  <c r="E15" i="8"/>
  <c r="E12" i="8"/>
  <c r="E7" i="8"/>
  <c r="E6" i="8"/>
  <c r="E4" i="8"/>
</calcChain>
</file>

<file path=xl/sharedStrings.xml><?xml version="1.0" encoding="utf-8"?>
<sst xmlns="http://schemas.openxmlformats.org/spreadsheetml/2006/main" count="166" uniqueCount="130">
  <si>
    <t>Discipline</t>
  </si>
  <si>
    <t>Race</t>
  </si>
  <si>
    <t>White or Caucasian</t>
  </si>
  <si>
    <t>Black or African-American</t>
  </si>
  <si>
    <t>Asian</t>
  </si>
  <si>
    <t>Other</t>
  </si>
  <si>
    <t>Multirace</t>
  </si>
  <si>
    <t>American Indian</t>
  </si>
  <si>
    <t>Pacific Islander</t>
  </si>
  <si>
    <t>Ethnicity</t>
  </si>
  <si>
    <t>Not Hispanic or Latino</t>
  </si>
  <si>
    <t>Hispanic or Latino</t>
  </si>
  <si>
    <t>By Provider Type</t>
  </si>
  <si>
    <t xml:space="preserve">Female </t>
  </si>
  <si>
    <t>Male</t>
  </si>
  <si>
    <t>Total</t>
  </si>
  <si>
    <t>Yes</t>
  </si>
  <si>
    <t>No</t>
  </si>
  <si>
    <t>By Site HPSA Score</t>
  </si>
  <si>
    <t>By Site Rural Status</t>
  </si>
  <si>
    <t>Rural</t>
  </si>
  <si>
    <t>Not Rural</t>
  </si>
  <si>
    <t>By State</t>
  </si>
  <si>
    <t>AK</t>
  </si>
  <si>
    <t>AL</t>
  </si>
  <si>
    <t>AR</t>
  </si>
  <si>
    <t>AZ</t>
  </si>
  <si>
    <t>CA</t>
  </si>
  <si>
    <t>CO</t>
  </si>
  <si>
    <t>CT</t>
  </si>
  <si>
    <t>DC</t>
  </si>
  <si>
    <t>DE</t>
  </si>
  <si>
    <t>FL</t>
  </si>
  <si>
    <t>GA</t>
  </si>
  <si>
    <t>GU</t>
  </si>
  <si>
    <t>HI</t>
  </si>
  <si>
    <t>IA</t>
  </si>
  <si>
    <t>ID</t>
  </si>
  <si>
    <t>IL</t>
  </si>
  <si>
    <t>IN</t>
  </si>
  <si>
    <t>KS</t>
  </si>
  <si>
    <t>KY</t>
  </si>
  <si>
    <t>LA</t>
  </si>
  <si>
    <t>MA</t>
  </si>
  <si>
    <t>MD</t>
  </si>
  <si>
    <t>ME</t>
  </si>
  <si>
    <t>MI</t>
  </si>
  <si>
    <t>MN</t>
  </si>
  <si>
    <t>MO</t>
  </si>
  <si>
    <t>MP</t>
  </si>
  <si>
    <t>MT</t>
  </si>
  <si>
    <t>NC</t>
  </si>
  <si>
    <t>ND</t>
  </si>
  <si>
    <t>NE</t>
  </si>
  <si>
    <t>NH</t>
  </si>
  <si>
    <t>NJ</t>
  </si>
  <si>
    <t>NM</t>
  </si>
  <si>
    <t>NV</t>
  </si>
  <si>
    <t>NY</t>
  </si>
  <si>
    <t>OH</t>
  </si>
  <si>
    <t>OK</t>
  </si>
  <si>
    <t>OR</t>
  </si>
  <si>
    <t>PA</t>
  </si>
  <si>
    <t>PR</t>
  </si>
  <si>
    <t>RI</t>
  </si>
  <si>
    <t>SC</t>
  </si>
  <si>
    <t>SD</t>
  </si>
  <si>
    <t>TN</t>
  </si>
  <si>
    <t>TX</t>
  </si>
  <si>
    <t>UT</t>
  </si>
  <si>
    <t>VA</t>
  </si>
  <si>
    <t>VI</t>
  </si>
  <si>
    <t>VT</t>
  </si>
  <si>
    <t>WA</t>
  </si>
  <si>
    <t>WI</t>
  </si>
  <si>
    <t>WV</t>
  </si>
  <si>
    <t>WY</t>
  </si>
  <si>
    <t>Nurse Practitioner</t>
  </si>
  <si>
    <t>Registered Nurse</t>
  </si>
  <si>
    <t>American Indian Health Facility</t>
  </si>
  <si>
    <t>Critical Access Hospital (CAH)</t>
  </si>
  <si>
    <t>State or Local Health Department</t>
  </si>
  <si>
    <t>Disadvantaged Background</t>
  </si>
  <si>
    <t>N/A - Faculty</t>
  </si>
  <si>
    <t>Nursing Faculty</t>
  </si>
  <si>
    <t>Clinical Nurse Specialist</t>
  </si>
  <si>
    <t>Nurse Anesthetist</t>
  </si>
  <si>
    <t>Nurse Mid-Wife</t>
  </si>
  <si>
    <t>Accredited School of Nursing</t>
  </si>
  <si>
    <t>Disproportionate Share Hospital (DSH)</t>
  </si>
  <si>
    <t>End Stage Renal Disease (ESRD) Dialysis Centers</t>
  </si>
  <si>
    <t>Federally-Qualified Health Center</t>
  </si>
  <si>
    <t>Free and Charitable Clinic</t>
  </si>
  <si>
    <t>Home Health Agency</t>
  </si>
  <si>
    <t>Hospice Program</t>
  </si>
  <si>
    <t>Nurse Managed Health Clinic/Center</t>
  </si>
  <si>
    <t>Private Hospital</t>
  </si>
  <si>
    <t>Public Hospital</t>
  </si>
  <si>
    <t>Residential Nursing Home</t>
  </si>
  <si>
    <t>Rural Health Clinic</t>
  </si>
  <si>
    <t>Urgent Care Center</t>
  </si>
  <si>
    <t>N/A</t>
  </si>
  <si>
    <t>No HPSA</t>
  </si>
  <si>
    <t>Total NCLRP Submitted-Eligible</t>
  </si>
  <si>
    <t>Total NCLRP  Awarded</t>
  </si>
  <si>
    <t>NCLRP Category Percent Awarded (Total Awarded/Total Submitted)</t>
  </si>
  <si>
    <t>Applicant Information Category</t>
  </si>
  <si>
    <t>Applicant Site Attribute Category</t>
  </si>
  <si>
    <t>Applicant Site Location Category</t>
  </si>
  <si>
    <t>Applicant Information Subcategory</t>
  </si>
  <si>
    <t>By Discipline &amp; Specialty</t>
  </si>
  <si>
    <t>Specialty</t>
  </si>
  <si>
    <t>None</t>
  </si>
  <si>
    <t>Psychiatry</t>
  </si>
  <si>
    <t>Does Not Wish to Disclose</t>
  </si>
  <si>
    <t>Ambulatory Surgical Center</t>
  </si>
  <si>
    <t>Small Rural Hospital</t>
  </si>
  <si>
    <t>Total Program Counts</t>
  </si>
  <si>
    <t>Discipline Total</t>
  </si>
  <si>
    <t>Primary Care or Mental Health</t>
  </si>
  <si>
    <t>By Site Type</t>
  </si>
  <si>
    <t>Total NCLRP Awarded</t>
  </si>
  <si>
    <t>FY2022 NCLRP Applicant Information</t>
  </si>
  <si>
    <t>FY2022 NCLRP Applicant Site Attribute Information</t>
  </si>
  <si>
    <t>FY2022 NCLRP Applicant Demographic Information</t>
  </si>
  <si>
    <t>FY2022 NCLRP Applicant Site Location Information</t>
  </si>
  <si>
    <t>Community Mental Health Center (CMHC)</t>
  </si>
  <si>
    <t>Outpatient Facility</t>
  </si>
  <si>
    <t>MS</t>
  </si>
  <si>
    <t>Sex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</si>
</sst>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0.0%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3"/>
      <name val="Calibri"/>
      <family val="2"/>
      <scheme val="minor"/>
    </font>
    <font>
      <b/>
      <sz val="13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1"/>
        <bgColor theme="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theme="0" tint="-0.14999847407452621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0" fontId="3" fillId="0" borderId="0"/>
    <xf numFmtId="0" fontId="3" fillId="0" borderId="0"/>
    <xf numFmtId="9" fontId="1" fillId="0" borderId="0" applyFont="0" applyFill="0" applyBorder="0" applyAlignment="0" applyProtection="0"/>
    <xf numFmtId="0" fontId="4" fillId="0" borderId="5" applyNumberFormat="0" applyFill="0" applyAlignment="0" applyProtection="0"/>
    <xf numFmtId="0" fontId="5" fillId="0" borderId="6" applyNumberFormat="0" applyFill="0" applyAlignment="0" applyProtection="0"/>
  </cellStyleXfs>
  <cellXfs count="74">
    <xf numFmtId="0" fontId="0" fillId="0" borderId="0" xfId="0"/>
    <xf numFmtId="0" fontId="0" fillId="0" borderId="0" xfId="0" applyAlignment="1">
      <alignment vertical="top"/>
    </xf>
    <xf numFmtId="0" fontId="0" fillId="0" borderId="0" xfId="0" applyFill="1" applyAlignment="1">
      <alignment vertical="top"/>
    </xf>
    <xf numFmtId="0" fontId="0" fillId="0" borderId="0" xfId="0" applyAlignment="1">
      <alignment horizontal="left"/>
    </xf>
    <xf numFmtId="0" fontId="0" fillId="0" borderId="0" xfId="0"/>
    <xf numFmtId="8" fontId="0" fillId="0" borderId="0" xfId="1" applyNumberFormat="1" applyFont="1" applyFill="1"/>
    <xf numFmtId="0" fontId="2" fillId="0" borderId="0" xfId="0" applyFont="1" applyFill="1"/>
    <xf numFmtId="0" fontId="0" fillId="0" borderId="1" xfId="0" applyBorder="1"/>
    <xf numFmtId="0" fontId="0" fillId="0" borderId="0" xfId="0" applyBorder="1"/>
    <xf numFmtId="0" fontId="6" fillId="3" borderId="6" xfId="6" applyFont="1" applyFill="1" applyAlignment="1">
      <alignment wrapText="1"/>
    </xf>
    <xf numFmtId="0" fontId="7" fillId="0" borderId="6" xfId="6" applyFont="1" applyAlignment="1">
      <alignment horizontal="left" wrapText="1"/>
    </xf>
    <xf numFmtId="0" fontId="4" fillId="0" borderId="5" xfId="5" applyFill="1" applyAlignment="1">
      <alignment vertical="top"/>
    </xf>
    <xf numFmtId="0" fontId="9" fillId="2" borderId="3" xfId="0" applyFont="1" applyFill="1" applyBorder="1" applyAlignment="1">
      <alignment horizontal="left"/>
    </xf>
    <xf numFmtId="1" fontId="8" fillId="0" borderId="4" xfId="0" applyNumberFormat="1" applyFont="1" applyFill="1" applyBorder="1" applyAlignment="1">
      <alignment horizontal="left"/>
    </xf>
    <xf numFmtId="164" fontId="0" fillId="0" borderId="1" xfId="4" applyNumberFormat="1" applyFont="1" applyBorder="1" applyAlignment="1">
      <alignment horizontal="right"/>
    </xf>
    <xf numFmtId="0" fontId="4" fillId="0" borderId="5" xfId="5" applyFill="1" applyAlignment="1">
      <alignment horizontal="left" vertical="top"/>
    </xf>
    <xf numFmtId="0" fontId="7" fillId="0" borderId="6" xfId="6" applyFont="1" applyAlignment="1">
      <alignment wrapText="1"/>
    </xf>
    <xf numFmtId="0" fontId="7" fillId="4" borderId="6" xfId="6" applyFont="1" applyFill="1" applyBorder="1" applyAlignment="1">
      <alignment horizontal="left" wrapText="1"/>
    </xf>
    <xf numFmtId="0" fontId="6" fillId="3" borderId="6" xfId="6" applyFont="1" applyFill="1" applyBorder="1" applyAlignment="1">
      <alignment horizontal="left" wrapText="1"/>
    </xf>
    <xf numFmtId="0" fontId="0" fillId="0" borderId="0" xfId="0" applyFill="1" applyBorder="1" applyAlignment="1">
      <alignment vertical="top"/>
    </xf>
    <xf numFmtId="0" fontId="0" fillId="0" borderId="0" xfId="0" applyFill="1" applyBorder="1" applyAlignment="1">
      <alignment horizontal="center" vertical="top"/>
    </xf>
    <xf numFmtId="1" fontId="10" fillId="0" borderId="4" xfId="0" applyNumberFormat="1" applyFont="1" applyFill="1" applyBorder="1" applyAlignment="1">
      <alignment horizontal="left"/>
    </xf>
    <xf numFmtId="0" fontId="11" fillId="0" borderId="7" xfId="0" applyFont="1" applyBorder="1" applyAlignment="1">
      <alignment wrapText="1"/>
    </xf>
    <xf numFmtId="0" fontId="9" fillId="2" borderId="4" xfId="0" applyFont="1" applyFill="1" applyBorder="1" applyAlignment="1">
      <alignment horizontal="left"/>
    </xf>
    <xf numFmtId="0" fontId="8" fillId="2" borderId="13" xfId="0" applyFont="1" applyFill="1" applyBorder="1"/>
    <xf numFmtId="164" fontId="8" fillId="2" borderId="12" xfId="4" applyNumberFormat="1" applyFont="1" applyFill="1" applyBorder="1"/>
    <xf numFmtId="0" fontId="8" fillId="0" borderId="4" xfId="0" applyFont="1" applyFill="1" applyBorder="1" applyAlignment="1">
      <alignment vertical="top"/>
    </xf>
    <xf numFmtId="0" fontId="8" fillId="0" borderId="1" xfId="0" applyFont="1" applyBorder="1"/>
    <xf numFmtId="164" fontId="8" fillId="0" borderId="1" xfId="4" applyNumberFormat="1" applyFont="1" applyBorder="1"/>
    <xf numFmtId="0" fontId="9" fillId="2" borderId="4" xfId="0" applyFont="1" applyFill="1" applyBorder="1" applyAlignment="1">
      <alignment vertical="top"/>
    </xf>
    <xf numFmtId="0" fontId="9" fillId="2" borderId="1" xfId="0" applyFont="1" applyFill="1" applyBorder="1" applyAlignment="1">
      <alignment horizontal="left" vertical="top"/>
    </xf>
    <xf numFmtId="164" fontId="8" fillId="2" borderId="2" xfId="4" applyNumberFormat="1" applyFont="1" applyFill="1" applyBorder="1" applyAlignment="1">
      <alignment horizontal="left" vertical="top"/>
    </xf>
    <xf numFmtId="164" fontId="8" fillId="0" borderId="2" xfId="4" applyNumberFormat="1" applyFont="1" applyBorder="1"/>
    <xf numFmtId="0" fontId="9" fillId="0" borderId="4" xfId="0" applyFont="1" applyFill="1" applyBorder="1" applyAlignment="1">
      <alignment vertical="top"/>
    </xf>
    <xf numFmtId="0" fontId="8" fillId="5" borderId="1" xfId="0" applyFont="1" applyFill="1" applyBorder="1"/>
    <xf numFmtId="164" fontId="8" fillId="5" borderId="2" xfId="4" applyNumberFormat="1" applyFont="1" applyFill="1" applyBorder="1"/>
    <xf numFmtId="0" fontId="8" fillId="0" borderId="1" xfId="0" applyFont="1" applyFill="1" applyBorder="1"/>
    <xf numFmtId="164" fontId="8" fillId="0" borderId="2" xfId="4" applyNumberFormat="1" applyFont="1" applyFill="1" applyBorder="1"/>
    <xf numFmtId="0" fontId="8" fillId="0" borderId="8" xfId="0" applyFont="1" applyFill="1" applyBorder="1" applyAlignment="1">
      <alignment vertical="top"/>
    </xf>
    <xf numFmtId="0" fontId="8" fillId="0" borderId="9" xfId="0" applyFont="1" applyFill="1" applyBorder="1"/>
    <xf numFmtId="164" fontId="8" fillId="0" borderId="10" xfId="4" applyNumberFormat="1" applyFont="1" applyFill="1" applyBorder="1"/>
    <xf numFmtId="0" fontId="8" fillId="0" borderId="9" xfId="0" applyFont="1" applyBorder="1"/>
    <xf numFmtId="164" fontId="8" fillId="0" borderId="10" xfId="4" applyNumberFormat="1" applyFont="1" applyBorder="1"/>
    <xf numFmtId="0" fontId="8" fillId="6" borderId="1" xfId="0" applyFont="1" applyFill="1" applyBorder="1"/>
    <xf numFmtId="0" fontId="9" fillId="2" borderId="3" xfId="0" applyFont="1" applyFill="1" applyBorder="1" applyAlignment="1">
      <alignment horizontal="left" vertical="top"/>
    </xf>
    <xf numFmtId="0" fontId="8" fillId="0" borderId="1" xfId="0" applyFont="1" applyBorder="1" applyAlignment="1">
      <alignment vertical="top"/>
    </xf>
    <xf numFmtId="0" fontId="8" fillId="0" borderId="2" xfId="0" applyFont="1" applyBorder="1"/>
    <xf numFmtId="0" fontId="8" fillId="6" borderId="1" xfId="0" applyFont="1" applyFill="1" applyBorder="1" applyAlignment="1">
      <alignment vertical="top"/>
    </xf>
    <xf numFmtId="0" fontId="8" fillId="6" borderId="2" xfId="0" applyFont="1" applyFill="1" applyBorder="1"/>
    <xf numFmtId="164" fontId="8" fillId="6" borderId="1" xfId="4" applyNumberFormat="1" applyFont="1" applyFill="1" applyBorder="1"/>
    <xf numFmtId="0" fontId="8" fillId="0" borderId="1" xfId="0" applyFont="1" applyFill="1" applyBorder="1" applyAlignment="1">
      <alignment vertical="top"/>
    </xf>
    <xf numFmtId="0" fontId="8" fillId="0" borderId="2" xfId="0" applyFont="1" applyFill="1" applyBorder="1"/>
    <xf numFmtId="164" fontId="8" fillId="0" borderId="1" xfId="4" applyNumberFormat="1" applyFont="1" applyFill="1" applyBorder="1"/>
    <xf numFmtId="0" fontId="8" fillId="0" borderId="1" xfId="0" applyFont="1" applyBorder="1" applyAlignment="1">
      <alignment horizontal="right"/>
    </xf>
    <xf numFmtId="0" fontId="8" fillId="0" borderId="2" xfId="0" applyFont="1" applyBorder="1" applyAlignment="1">
      <alignment horizontal="right"/>
    </xf>
    <xf numFmtId="0" fontId="8" fillId="0" borderId="9" xfId="0" applyFont="1" applyBorder="1" applyAlignment="1">
      <alignment horizontal="right"/>
    </xf>
    <xf numFmtId="0" fontId="8" fillId="0" borderId="10" xfId="0" applyFont="1" applyBorder="1" applyAlignment="1">
      <alignment horizontal="right"/>
    </xf>
    <xf numFmtId="0" fontId="9" fillId="2" borderId="1" xfId="0" applyFont="1" applyFill="1" applyBorder="1" applyAlignment="1">
      <alignment horizontal="left"/>
    </xf>
    <xf numFmtId="0" fontId="9" fillId="2" borderId="2" xfId="0" applyFont="1" applyFill="1" applyBorder="1" applyAlignment="1">
      <alignment horizontal="left"/>
    </xf>
    <xf numFmtId="0" fontId="8" fillId="0" borderId="4" xfId="0" applyFont="1" applyBorder="1" applyAlignment="1">
      <alignment horizontal="left"/>
    </xf>
    <xf numFmtId="164" fontId="8" fillId="0" borderId="1" xfId="4" applyNumberFormat="1" applyFont="1" applyBorder="1" applyAlignment="1">
      <alignment horizontal="right"/>
    </xf>
    <xf numFmtId="0" fontId="8" fillId="0" borderId="1" xfId="0" applyFont="1" applyBorder="1" applyAlignment="1">
      <alignment horizontal="left"/>
    </xf>
    <xf numFmtId="0" fontId="8" fillId="0" borderId="11" xfId="0" applyFont="1" applyFill="1" applyBorder="1" applyAlignment="1">
      <alignment horizontal="left"/>
    </xf>
    <xf numFmtId="0" fontId="8" fillId="0" borderId="11" xfId="0" applyFont="1" applyFill="1" applyBorder="1"/>
    <xf numFmtId="0" fontId="8" fillId="0" borderId="0" xfId="0" applyFont="1"/>
    <xf numFmtId="0" fontId="12" fillId="0" borderId="8" xfId="0" applyFont="1" applyBorder="1" applyAlignment="1">
      <alignment horizontal="left"/>
    </xf>
    <xf numFmtId="0" fontId="12" fillId="0" borderId="9" xfId="0" applyFont="1" applyBorder="1"/>
    <xf numFmtId="164" fontId="12" fillId="0" borderId="10" xfId="4" applyNumberFormat="1" applyFont="1" applyBorder="1"/>
    <xf numFmtId="0" fontId="13" fillId="0" borderId="1" xfId="0" applyFont="1" applyBorder="1"/>
    <xf numFmtId="0" fontId="13" fillId="5" borderId="1" xfId="0" applyFont="1" applyFill="1" applyBorder="1"/>
    <xf numFmtId="0" fontId="13" fillId="0" borderId="2" xfId="0" applyFont="1" applyBorder="1"/>
    <xf numFmtId="0" fontId="13" fillId="0" borderId="8" xfId="0" applyFont="1" applyFill="1" applyBorder="1" applyAlignment="1">
      <alignment vertical="top"/>
    </xf>
    <xf numFmtId="0" fontId="14" fillId="0" borderId="1" xfId="0" applyFont="1" applyBorder="1"/>
    <xf numFmtId="164" fontId="14" fillId="0" borderId="2" xfId="4" applyNumberFormat="1" applyFont="1" applyBorder="1" applyAlignment="1">
      <alignment horizontal="right"/>
    </xf>
  </cellXfs>
  <cellStyles count="7">
    <cellStyle name="Currency" xfId="1" builtinId="4"/>
    <cellStyle name="Heading 1" xfId="5" builtinId="16"/>
    <cellStyle name="Heading 2" xfId="6" builtinId="17"/>
    <cellStyle name="Normal" xfId="0" builtinId="0"/>
    <cellStyle name="Normal 2" xfId="2" xr:uid="{00000000-0005-0000-0000-000004000000}"/>
    <cellStyle name="Normal 3" xfId="3" xr:uid="{00000000-0005-0000-0000-000005000000}"/>
    <cellStyle name="Percent" xfId="4" builtinId="5"/>
  </cellStyles>
  <dxfs count="3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4" formatCode="0.0%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</dxf>
    <dxf>
      <border outline="0">
        <bottom style="thin">
          <color indexed="64"/>
        </bottom>
      </border>
    </dxf>
    <dxf>
      <fill>
        <patternFill patternType="solid">
          <fgColor indexed="64"/>
          <bgColor theme="2" tint="-9.9978637043366805E-2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4" formatCode="0.0%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3"/>
        <name val="Calibri"/>
        <scheme val="minor"/>
      </font>
      <fill>
        <patternFill patternType="solid">
          <fgColor indexed="64"/>
          <bgColor theme="2" tint="-9.9978637043366805E-2"/>
        </patternFill>
      </fill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</dxf>
    <dxf>
      <border outline="0">
        <bottom style="thick">
          <color theme="4" tint="0.49998474074526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Calibri"/>
        <scheme val="minor"/>
      </font>
      <fill>
        <patternFill patternType="solid">
          <fgColor indexed="64"/>
          <bgColor theme="2" tint="-9.9978637043366805E-2"/>
        </patternFill>
      </fill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4" formatCode="0.0%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</dxf>
    <dxf>
      <fill>
        <patternFill patternType="solid">
          <fgColor indexed="64"/>
          <bgColor theme="2" tint="-9.9978637043366805E-2"/>
        </patternFill>
      </fill>
      <alignment horizontal="general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2:E28" totalsRowShown="0" headerRowDxfId="34" dataDxfId="33" tableBorderDxfId="32" totalsRowBorderDxfId="31" headerRowCellStyle="Heading 2">
  <tableColumns count="5">
    <tableColumn id="1" xr3:uid="{00000000-0010-0000-0000-000001000000}" name="Applicant Information Category" dataDxfId="30"/>
    <tableColumn id="5" xr3:uid="{00000000-0010-0000-0000-000005000000}" name="Applicant Information Subcategory" dataDxfId="29"/>
    <tableColumn id="2" xr3:uid="{00000000-0010-0000-0000-000002000000}" name="Total NCLRP Submitted-Eligible" dataDxfId="28"/>
    <tableColumn id="3" xr3:uid="{00000000-0010-0000-0000-000003000000}" name="Total NCLRP  Awarded" dataDxfId="27"/>
    <tableColumn id="4" xr3:uid="{00000000-0010-0000-0000-000004000000}" name="NCLRP Category Percent Awarded (Total Awarded/Total Submitted)" dataDxfId="26" dataCellStyle="Percent">
      <calculatedColumnFormula>D3/C3</calculatedColumnFormula>
    </tableColumn>
  </tableColumns>
  <tableStyleInfo name="TableStyleMedium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2" displayName="Table2" ref="G2:J22" totalsRowShown="0" headerRowDxfId="25" dataDxfId="23" headerRowBorderDxfId="24" tableBorderDxfId="22" totalsRowBorderDxfId="21" headerRowCellStyle="Heading 2">
  <autoFilter ref="G2:J22" xr:uid="{00000000-0009-0000-0100-000002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100-000001000000}" name="Applicant Information Category" dataDxfId="20"/>
    <tableColumn id="2" xr3:uid="{00000000-0010-0000-0100-000002000000}" name="Total NCLRP Submitted-Eligible" dataDxfId="19"/>
    <tableColumn id="3" xr3:uid="{00000000-0010-0000-0100-000003000000}" name="Total NCLRP  Awarded" dataDxfId="18"/>
    <tableColumn id="4" xr3:uid="{00000000-0010-0000-0100-000004000000}" name="NCLRP Category Percent Awarded (Total Awarded/Total Submitted)" dataDxfId="17"/>
  </tableColumns>
  <tableStyleInfo name="TableStyleMedium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le3" displayName="Table3" ref="A2:D56" totalsRowShown="0" headerRowDxfId="16" dataDxfId="15" tableBorderDxfId="14" totalsRowBorderDxfId="13" headerRowCellStyle="Heading 2">
  <autoFilter ref="A2:D56" xr:uid="{00000000-0009-0000-0100-000003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200-000001000000}" name="Applicant Site Attribute Category" dataDxfId="12"/>
    <tableColumn id="2" xr3:uid="{00000000-0010-0000-0200-000002000000}" name="Total NCLRP Submitted-Eligible" dataDxfId="11"/>
    <tableColumn id="3" xr3:uid="{00000000-0010-0000-0200-000003000000}" name="Total NCLRP  Awarded" dataDxfId="10"/>
    <tableColumn id="4" xr3:uid="{00000000-0010-0000-0200-000004000000}" name="NCLRP Category Percent Awarded (Total Awarded/Total Submitted)" dataDxfId="9" dataCellStyle="Percent">
      <calculatedColumnFormula>C3/B3</calculatedColumnFormula>
    </tableColumn>
  </tableColumns>
  <tableStyleInfo name="TableStyleMedium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Table4" displayName="Table4" ref="F2:I58" totalsRowShown="0" headerRowDxfId="8" dataDxfId="6" headerRowBorderDxfId="7" tableBorderDxfId="5" totalsRowBorderDxfId="4">
  <autoFilter ref="F2:I58" xr:uid="{00000000-0009-0000-0100-000004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300-000001000000}" name="Applicant Site Location Category" dataDxfId="3"/>
    <tableColumn id="2" xr3:uid="{00000000-0010-0000-0300-000002000000}" name="Total NCLRP Submitted-Eligible" dataDxfId="2"/>
    <tableColumn id="3" xr3:uid="{00000000-0010-0000-0300-000003000000}" name="Total NCLRP Awarded" dataDxfId="1"/>
    <tableColumn id="4" xr3:uid="{00000000-0010-0000-0300-000004000000}" name="NCLRP Category Percent Awarded (Total Awarded/Total Submitted)" dataDxfId="0" dataCellStyle="Percent">
      <calculatedColumnFormula>H3/G3</calculatedColumnFormula>
    </tableColumn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1"/>
  <sheetViews>
    <sheetView tabSelected="1" zoomScale="80" zoomScaleNormal="80" workbookViewId="0">
      <selection activeCell="E12" sqref="E12"/>
    </sheetView>
  </sheetViews>
  <sheetFormatPr defaultColWidth="8.7265625" defaultRowHeight="14.5" x14ac:dyDescent="0.35"/>
  <cols>
    <col min="1" max="1" width="33.453125" style="1" customWidth="1"/>
    <col min="2" max="2" width="29.7265625" style="1" customWidth="1"/>
    <col min="3" max="3" width="20.08984375" style="4" customWidth="1"/>
    <col min="4" max="4" width="16.1796875" style="4" customWidth="1"/>
    <col min="5" max="5" width="35.54296875" style="4" customWidth="1"/>
    <col min="6" max="6" width="7.1796875" style="4" customWidth="1"/>
    <col min="7" max="7" width="32.90625" style="4" customWidth="1"/>
    <col min="8" max="8" width="33.36328125" style="4" customWidth="1"/>
    <col min="9" max="9" width="23.7265625" style="4" customWidth="1"/>
    <col min="10" max="10" width="36.7265625" style="4" customWidth="1"/>
    <col min="11" max="11" width="7.81640625" style="3" customWidth="1"/>
    <col min="12" max="16384" width="8.7265625" style="4"/>
  </cols>
  <sheetData>
    <row r="1" spans="1:10" ht="20" thickBot="1" x14ac:dyDescent="0.4">
      <c r="A1" s="11" t="s">
        <v>122</v>
      </c>
      <c r="B1" s="11"/>
      <c r="C1" s="11"/>
      <c r="D1" s="11"/>
      <c r="E1" s="11"/>
      <c r="G1" s="15" t="s">
        <v>124</v>
      </c>
      <c r="H1" s="15"/>
      <c r="I1" s="15"/>
      <c r="J1" s="15"/>
    </row>
    <row r="2" spans="1:10" ht="35" thickTop="1" thickBot="1" x14ac:dyDescent="0.45">
      <c r="A2" s="16" t="s">
        <v>106</v>
      </c>
      <c r="B2" s="16" t="s">
        <v>109</v>
      </c>
      <c r="C2" s="9" t="s">
        <v>103</v>
      </c>
      <c r="D2" s="9" t="s">
        <v>104</v>
      </c>
      <c r="E2" s="9" t="s">
        <v>105</v>
      </c>
      <c r="F2" s="6"/>
      <c r="G2" s="17" t="s">
        <v>106</v>
      </c>
      <c r="H2" s="18" t="s">
        <v>103</v>
      </c>
      <c r="I2" s="18" t="s">
        <v>104</v>
      </c>
      <c r="J2" s="18" t="s">
        <v>105</v>
      </c>
    </row>
    <row r="3" spans="1:10" ht="16" thickTop="1" x14ac:dyDescent="0.35">
      <c r="A3" s="23" t="s">
        <v>117</v>
      </c>
      <c r="B3" s="23"/>
      <c r="C3" s="24"/>
      <c r="D3" s="24"/>
      <c r="E3" s="25"/>
      <c r="G3" s="44" t="s">
        <v>1</v>
      </c>
      <c r="H3" s="44"/>
      <c r="I3" s="44"/>
      <c r="J3" s="44"/>
    </row>
    <row r="4" spans="1:10" ht="15.5" x14ac:dyDescent="0.35">
      <c r="A4" s="26" t="s">
        <v>15</v>
      </c>
      <c r="B4" s="26"/>
      <c r="C4" s="27">
        <v>5095</v>
      </c>
      <c r="D4" s="68">
        <v>2071</v>
      </c>
      <c r="E4" s="28">
        <f>D4/C4</f>
        <v>0.40647693817468106</v>
      </c>
      <c r="F4" s="5"/>
      <c r="G4" s="45" t="s">
        <v>2</v>
      </c>
      <c r="H4" s="27">
        <v>3147</v>
      </c>
      <c r="I4" s="70">
        <v>1274</v>
      </c>
      <c r="J4" s="28">
        <f>I4/H4</f>
        <v>0.40482999682237053</v>
      </c>
    </row>
    <row r="5" spans="1:10" ht="15.5" x14ac:dyDescent="0.35">
      <c r="A5" s="29" t="s">
        <v>12</v>
      </c>
      <c r="B5" s="29"/>
      <c r="C5" s="30"/>
      <c r="D5" s="30"/>
      <c r="E5" s="31"/>
      <c r="F5" s="5"/>
      <c r="G5" s="47" t="s">
        <v>3</v>
      </c>
      <c r="H5" s="43">
        <v>1061</v>
      </c>
      <c r="I5" s="48">
        <v>397</v>
      </c>
      <c r="J5" s="49">
        <f t="shared" ref="J5:J6" si="0">I5/H5</f>
        <v>0.37417530631479734</v>
      </c>
    </row>
    <row r="6" spans="1:10" ht="15.5" x14ac:dyDescent="0.35">
      <c r="A6" s="26" t="s">
        <v>83</v>
      </c>
      <c r="B6" s="26"/>
      <c r="C6" s="27">
        <v>443</v>
      </c>
      <c r="D6" s="27">
        <v>232</v>
      </c>
      <c r="E6" s="32">
        <f t="shared" ref="E6:E7" si="1">D6/C6</f>
        <v>0.52370203160270878</v>
      </c>
      <c r="G6" s="45" t="s">
        <v>4</v>
      </c>
      <c r="H6" s="27">
        <v>184</v>
      </c>
      <c r="I6" s="46">
        <v>91</v>
      </c>
      <c r="J6" s="28">
        <f t="shared" si="0"/>
        <v>0.49456521739130432</v>
      </c>
    </row>
    <row r="7" spans="1:10" ht="15.5" x14ac:dyDescent="0.35">
      <c r="A7" s="26" t="s">
        <v>119</v>
      </c>
      <c r="B7" s="26"/>
      <c r="C7" s="27">
        <v>4652</v>
      </c>
      <c r="D7" s="68">
        <v>1839</v>
      </c>
      <c r="E7" s="32">
        <f t="shared" si="1"/>
        <v>0.39531384350816851</v>
      </c>
      <c r="G7" s="45" t="s">
        <v>7</v>
      </c>
      <c r="H7" s="27">
        <v>56</v>
      </c>
      <c r="I7" s="46">
        <v>21</v>
      </c>
      <c r="J7" s="28">
        <f>I7/H7</f>
        <v>0.375</v>
      </c>
    </row>
    <row r="8" spans="1:10" ht="15.5" x14ac:dyDescent="0.35">
      <c r="A8" s="29" t="s">
        <v>110</v>
      </c>
      <c r="B8" s="29"/>
      <c r="C8" s="30"/>
      <c r="D8" s="30"/>
      <c r="E8" s="31"/>
      <c r="G8" s="50" t="s">
        <v>8</v>
      </c>
      <c r="H8" s="36">
        <v>13</v>
      </c>
      <c r="I8" s="51">
        <v>5</v>
      </c>
      <c r="J8" s="52">
        <f>I8/H8</f>
        <v>0.38461538461538464</v>
      </c>
    </row>
    <row r="9" spans="1:10" ht="15.5" x14ac:dyDescent="0.35">
      <c r="A9" s="33" t="s">
        <v>0</v>
      </c>
      <c r="B9" s="33" t="s">
        <v>111</v>
      </c>
      <c r="C9" s="27"/>
      <c r="D9" s="27"/>
      <c r="E9" s="32"/>
      <c r="G9" s="50" t="s">
        <v>5</v>
      </c>
      <c r="H9" s="36">
        <v>205</v>
      </c>
      <c r="I9" s="51">
        <v>87</v>
      </c>
      <c r="J9" s="52">
        <f>I9/H9</f>
        <v>0.42439024390243901</v>
      </c>
    </row>
    <row r="10" spans="1:10" ht="15.5" x14ac:dyDescent="0.35">
      <c r="A10" s="26" t="s">
        <v>84</v>
      </c>
      <c r="B10" s="26"/>
      <c r="C10" s="27"/>
      <c r="D10" s="27"/>
      <c r="E10" s="32"/>
      <c r="G10" s="50" t="s">
        <v>6</v>
      </c>
      <c r="H10" s="36">
        <v>202</v>
      </c>
      <c r="I10" s="51">
        <v>87</v>
      </c>
      <c r="J10" s="52">
        <f>I10/H10</f>
        <v>0.43069306930693069</v>
      </c>
    </row>
    <row r="11" spans="1:10" ht="15.5" x14ac:dyDescent="0.35">
      <c r="A11" s="26"/>
      <c r="B11" s="26" t="s">
        <v>118</v>
      </c>
      <c r="C11" s="27">
        <v>443</v>
      </c>
      <c r="D11" s="27">
        <v>232</v>
      </c>
      <c r="E11" s="32">
        <f t="shared" ref="E11" si="2">D11/C11</f>
        <v>0.52370203160270878</v>
      </c>
      <c r="G11" s="50" t="s">
        <v>114</v>
      </c>
      <c r="H11" s="36">
        <v>227</v>
      </c>
      <c r="I11" s="51">
        <v>109</v>
      </c>
      <c r="J11" s="52">
        <f>I11/H11</f>
        <v>0.48017621145374451</v>
      </c>
    </row>
    <row r="12" spans="1:10" ht="15.5" x14ac:dyDescent="0.35">
      <c r="A12" s="26"/>
      <c r="B12" s="26" t="s">
        <v>112</v>
      </c>
      <c r="C12" s="27">
        <v>443</v>
      </c>
      <c r="D12" s="27">
        <v>232</v>
      </c>
      <c r="E12" s="32">
        <f t="shared" ref="E12" si="3">D12/C12</f>
        <v>0.52370203160270878</v>
      </c>
      <c r="G12" s="44" t="s">
        <v>9</v>
      </c>
      <c r="H12" s="44"/>
      <c r="I12" s="44"/>
      <c r="J12" s="44"/>
    </row>
    <row r="13" spans="1:10" ht="15.5" x14ac:dyDescent="0.35">
      <c r="A13" s="26" t="s">
        <v>85</v>
      </c>
      <c r="B13" s="26"/>
      <c r="C13" s="27"/>
      <c r="D13" s="27"/>
      <c r="E13" s="32"/>
      <c r="G13" s="45" t="s">
        <v>10</v>
      </c>
      <c r="H13" s="27">
        <v>4246</v>
      </c>
      <c r="I13" s="70">
        <v>1693</v>
      </c>
      <c r="J13" s="28">
        <f>I13/H13</f>
        <v>0.39872821479039094</v>
      </c>
    </row>
    <row r="14" spans="1:10" ht="15.5" x14ac:dyDescent="0.35">
      <c r="A14" s="26"/>
      <c r="B14" s="26" t="s">
        <v>118</v>
      </c>
      <c r="C14" s="27">
        <v>12</v>
      </c>
      <c r="D14" s="27">
        <v>2</v>
      </c>
      <c r="E14" s="32">
        <f>D14/C14</f>
        <v>0.16666666666666666</v>
      </c>
      <c r="G14" s="45" t="s">
        <v>11</v>
      </c>
      <c r="H14" s="27">
        <v>652</v>
      </c>
      <c r="I14" s="46">
        <v>293</v>
      </c>
      <c r="J14" s="28">
        <f t="shared" ref="J14:J15" si="4">I14/H14</f>
        <v>0.44938650306748468</v>
      </c>
    </row>
    <row r="15" spans="1:10" ht="15.5" x14ac:dyDescent="0.35">
      <c r="A15" s="26"/>
      <c r="B15" s="26" t="s">
        <v>112</v>
      </c>
      <c r="C15" s="27">
        <v>12</v>
      </c>
      <c r="D15" s="27">
        <v>2</v>
      </c>
      <c r="E15" s="32">
        <f>D15/C15</f>
        <v>0.16666666666666666</v>
      </c>
      <c r="G15" s="50" t="s">
        <v>114</v>
      </c>
      <c r="H15" s="27">
        <v>197</v>
      </c>
      <c r="I15" s="46">
        <v>85</v>
      </c>
      <c r="J15" s="28">
        <f t="shared" si="4"/>
        <v>0.43147208121827413</v>
      </c>
    </row>
    <row r="16" spans="1:10" ht="15.5" x14ac:dyDescent="0.35">
      <c r="A16" s="26" t="s">
        <v>86</v>
      </c>
      <c r="B16" s="26"/>
      <c r="C16" s="27"/>
      <c r="D16" s="27"/>
      <c r="E16" s="32"/>
      <c r="G16" s="44" t="s">
        <v>129</v>
      </c>
      <c r="H16" s="44"/>
      <c r="I16" s="44"/>
      <c r="J16" s="44"/>
    </row>
    <row r="17" spans="1:10" ht="15.5" x14ac:dyDescent="0.35">
      <c r="A17" s="26"/>
      <c r="B17" s="26" t="s">
        <v>118</v>
      </c>
      <c r="C17" s="27">
        <v>218</v>
      </c>
      <c r="D17" s="27">
        <v>120</v>
      </c>
      <c r="E17" s="32">
        <f>D17/C17</f>
        <v>0.55045871559633031</v>
      </c>
      <c r="G17" s="45" t="s">
        <v>13</v>
      </c>
      <c r="H17" s="27">
        <v>4423</v>
      </c>
      <c r="I17" s="70">
        <v>1767</v>
      </c>
      <c r="J17" s="28">
        <f>I17/H17</f>
        <v>0.3995026000452182</v>
      </c>
    </row>
    <row r="18" spans="1:10" ht="15.5" x14ac:dyDescent="0.35">
      <c r="A18" s="26"/>
      <c r="B18" s="26" t="s">
        <v>112</v>
      </c>
      <c r="C18" s="27">
        <v>218</v>
      </c>
      <c r="D18" s="27">
        <v>120</v>
      </c>
      <c r="E18" s="32">
        <f>D18/C18</f>
        <v>0.55045871559633031</v>
      </c>
      <c r="G18" s="45" t="s">
        <v>14</v>
      </c>
      <c r="H18" s="27">
        <v>639</v>
      </c>
      <c r="I18" s="46">
        <v>289</v>
      </c>
      <c r="J18" s="28">
        <f t="shared" ref="J18:J19" si="5">I18/H18</f>
        <v>0.45226917057902971</v>
      </c>
    </row>
    <row r="19" spans="1:10" ht="15.5" x14ac:dyDescent="0.35">
      <c r="A19" s="26" t="s">
        <v>87</v>
      </c>
      <c r="B19" s="26"/>
      <c r="C19" s="27"/>
      <c r="D19" s="27"/>
      <c r="E19" s="32"/>
      <c r="G19" s="50" t="s">
        <v>114</v>
      </c>
      <c r="H19" s="27">
        <v>33</v>
      </c>
      <c r="I19" s="46">
        <v>15</v>
      </c>
      <c r="J19" s="28">
        <f t="shared" si="5"/>
        <v>0.45454545454545453</v>
      </c>
    </row>
    <row r="20" spans="1:10" ht="15.5" x14ac:dyDescent="0.35">
      <c r="A20" s="26"/>
      <c r="B20" s="26" t="s">
        <v>118</v>
      </c>
      <c r="C20" s="27">
        <v>46</v>
      </c>
      <c r="D20" s="27">
        <v>24</v>
      </c>
      <c r="E20" s="32">
        <f>D20/C20</f>
        <v>0.52173913043478259</v>
      </c>
      <c r="G20" s="44" t="s">
        <v>82</v>
      </c>
      <c r="H20" s="44"/>
      <c r="I20" s="44"/>
      <c r="J20" s="44"/>
    </row>
    <row r="21" spans="1:10" ht="15.5" x14ac:dyDescent="0.35">
      <c r="A21" s="26"/>
      <c r="B21" s="26" t="s">
        <v>112</v>
      </c>
      <c r="C21" s="27">
        <v>46</v>
      </c>
      <c r="D21" s="27">
        <v>24</v>
      </c>
      <c r="E21" s="32">
        <f>D21/C21</f>
        <v>0.52173913043478259</v>
      </c>
      <c r="G21" s="26" t="s">
        <v>16</v>
      </c>
      <c r="H21" s="53" t="s">
        <v>101</v>
      </c>
      <c r="I21" s="54" t="s">
        <v>101</v>
      </c>
      <c r="J21" s="54" t="s">
        <v>101</v>
      </c>
    </row>
    <row r="22" spans="1:10" ht="15.5" x14ac:dyDescent="0.35">
      <c r="A22" s="26" t="s">
        <v>77</v>
      </c>
      <c r="B22" s="26"/>
      <c r="C22" s="27"/>
      <c r="D22" s="27"/>
      <c r="E22" s="32"/>
      <c r="G22" s="38" t="s">
        <v>17</v>
      </c>
      <c r="H22" s="55" t="s">
        <v>101</v>
      </c>
      <c r="I22" s="56" t="s">
        <v>101</v>
      </c>
      <c r="J22" s="56" t="s">
        <v>101</v>
      </c>
    </row>
    <row r="23" spans="1:10" ht="15.5" x14ac:dyDescent="0.35">
      <c r="A23" s="26"/>
      <c r="B23" s="26" t="s">
        <v>118</v>
      </c>
      <c r="C23" s="34">
        <v>1512</v>
      </c>
      <c r="D23" s="69">
        <v>658</v>
      </c>
      <c r="E23" s="35">
        <f>D23/C23</f>
        <v>0.43518518518518517</v>
      </c>
      <c r="J23" s="8"/>
    </row>
    <row r="24" spans="1:10" ht="15.5" x14ac:dyDescent="0.35">
      <c r="A24" s="26"/>
      <c r="B24" s="26" t="s">
        <v>112</v>
      </c>
      <c r="C24" s="36">
        <v>1398</v>
      </c>
      <c r="D24" s="36">
        <v>549</v>
      </c>
      <c r="E24" s="37">
        <f>D24/C24</f>
        <v>0.3927038626609442</v>
      </c>
    </row>
    <row r="25" spans="1:10" ht="15.5" x14ac:dyDescent="0.35">
      <c r="A25" s="38"/>
      <c r="B25" s="71" t="s">
        <v>113</v>
      </c>
      <c r="C25" s="39">
        <v>114</v>
      </c>
      <c r="D25" s="39">
        <v>109</v>
      </c>
      <c r="E25" s="40">
        <f>D25/C25</f>
        <v>0.95614035087719296</v>
      </c>
    </row>
    <row r="26" spans="1:10" ht="15.5" x14ac:dyDescent="0.35">
      <c r="A26" s="38" t="s">
        <v>78</v>
      </c>
      <c r="B26" s="38"/>
      <c r="C26" s="41"/>
      <c r="D26" s="41"/>
      <c r="E26" s="42"/>
    </row>
    <row r="27" spans="1:10" ht="15.5" x14ac:dyDescent="0.35">
      <c r="A27" s="38"/>
      <c r="B27" s="38" t="s">
        <v>118</v>
      </c>
      <c r="C27" s="41">
        <v>2864</v>
      </c>
      <c r="D27" s="41">
        <v>1035</v>
      </c>
      <c r="E27" s="42">
        <f>D27/C27</f>
        <v>0.3613826815642458</v>
      </c>
    </row>
    <row r="28" spans="1:10" ht="15.5" x14ac:dyDescent="0.35">
      <c r="A28" s="38"/>
      <c r="B28" s="38" t="s">
        <v>112</v>
      </c>
      <c r="C28" s="41">
        <v>2864</v>
      </c>
      <c r="D28" s="41">
        <v>1035</v>
      </c>
      <c r="E28" s="42">
        <f>D28/C28</f>
        <v>0.3613826815642458</v>
      </c>
    </row>
    <row r="29" spans="1:10" x14ac:dyDescent="0.35">
      <c r="A29" s="2"/>
      <c r="B29" s="2"/>
    </row>
    <row r="30" spans="1:10" x14ac:dyDescent="0.35">
      <c r="A30" s="2"/>
      <c r="B30" s="2"/>
    </row>
    <row r="31" spans="1:10" x14ac:dyDescent="0.35">
      <c r="A31" s="2"/>
      <c r="B31" s="2"/>
    </row>
    <row r="32" spans="1:10" x14ac:dyDescent="0.35">
      <c r="A32" s="2"/>
      <c r="B32" s="2"/>
    </row>
    <row r="33" spans="1:2" x14ac:dyDescent="0.35">
      <c r="A33" s="2"/>
      <c r="B33" s="2"/>
    </row>
    <row r="91" spans="1:2" x14ac:dyDescent="0.35">
      <c r="A91" s="4"/>
      <c r="B91" s="4"/>
    </row>
  </sheetData>
  <pageMargins left="0.7" right="0.7" top="0.75" bottom="0.75" header="0.3" footer="0.3"/>
  <pageSetup orientation="portrait" horizontalDpi="1200" verticalDpi="1200" r:id="rId1"/>
  <tableParts count="2">
    <tablePart r:id="rId2"/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60"/>
  <sheetViews>
    <sheetView zoomScale="80" zoomScaleNormal="80" workbookViewId="0">
      <selection activeCell="M32" sqref="M32"/>
    </sheetView>
  </sheetViews>
  <sheetFormatPr defaultColWidth="8.7265625" defaultRowHeight="14.5" x14ac:dyDescent="0.35"/>
  <cols>
    <col min="1" max="1" width="48" style="4" customWidth="1"/>
    <col min="2" max="2" width="32.7265625" style="4" customWidth="1"/>
    <col min="3" max="3" width="23.90625" style="4" customWidth="1"/>
    <col min="4" max="4" width="36" style="4" customWidth="1"/>
    <col min="5" max="5" width="8.7265625" style="4"/>
    <col min="6" max="6" width="30.90625" style="4" customWidth="1"/>
    <col min="7" max="7" width="32.26953125" style="4" customWidth="1"/>
    <col min="8" max="8" width="25.81640625" style="4" customWidth="1"/>
    <col min="9" max="9" width="34.90625" style="4" customWidth="1"/>
    <col min="10" max="16384" width="8.7265625" style="4"/>
  </cols>
  <sheetData>
    <row r="1" spans="1:9" ht="20" thickBot="1" x14ac:dyDescent="0.4">
      <c r="A1" s="15" t="s">
        <v>123</v>
      </c>
      <c r="B1" s="19"/>
      <c r="C1" s="19"/>
      <c r="D1" s="20"/>
      <c r="E1" s="2"/>
      <c r="F1" s="15" t="s">
        <v>125</v>
      </c>
      <c r="G1" s="11"/>
      <c r="H1" s="11"/>
      <c r="I1" s="11"/>
    </row>
    <row r="2" spans="1:9" ht="35" thickTop="1" thickBot="1" x14ac:dyDescent="0.45">
      <c r="A2" s="10" t="s">
        <v>107</v>
      </c>
      <c r="B2" s="9" t="s">
        <v>103</v>
      </c>
      <c r="C2" s="9" t="s">
        <v>104</v>
      </c>
      <c r="D2" s="9" t="s">
        <v>105</v>
      </c>
      <c r="F2" s="22" t="s">
        <v>108</v>
      </c>
      <c r="G2" s="9" t="s">
        <v>103</v>
      </c>
      <c r="H2" s="9" t="s">
        <v>121</v>
      </c>
      <c r="I2" s="9" t="s">
        <v>105</v>
      </c>
    </row>
    <row r="3" spans="1:9" ht="16" thickTop="1" x14ac:dyDescent="0.35">
      <c r="A3" s="23" t="s">
        <v>18</v>
      </c>
      <c r="B3" s="57"/>
      <c r="C3" s="57"/>
      <c r="D3" s="58"/>
      <c r="F3" s="12" t="s">
        <v>22</v>
      </c>
      <c r="G3" s="12"/>
      <c r="H3" s="12"/>
      <c r="I3" s="12"/>
    </row>
    <row r="4" spans="1:9" ht="15.5" x14ac:dyDescent="0.35">
      <c r="A4" s="59">
        <v>26</v>
      </c>
      <c r="B4" s="53" t="s">
        <v>101</v>
      </c>
      <c r="C4" s="53" t="s">
        <v>101</v>
      </c>
      <c r="D4" s="60" t="s">
        <v>101</v>
      </c>
      <c r="F4" s="13" t="s">
        <v>23</v>
      </c>
      <c r="G4" s="7">
        <v>11</v>
      </c>
      <c r="H4" s="7">
        <v>7</v>
      </c>
      <c r="I4" s="14">
        <f>H4/G4</f>
        <v>0.63636363636363635</v>
      </c>
    </row>
    <row r="5" spans="1:9" ht="15.5" x14ac:dyDescent="0.35">
      <c r="A5" s="59">
        <v>25</v>
      </c>
      <c r="B5" s="27">
        <v>5</v>
      </c>
      <c r="C5" s="27">
        <v>2</v>
      </c>
      <c r="D5" s="60">
        <f t="shared" ref="D5:D26" si="0">C5/B5</f>
        <v>0.4</v>
      </c>
      <c r="F5" s="13" t="s">
        <v>24</v>
      </c>
      <c r="G5" s="7">
        <v>42</v>
      </c>
      <c r="H5" s="7">
        <v>20</v>
      </c>
      <c r="I5" s="14">
        <f t="shared" ref="I5:I58" si="1">H5/G5</f>
        <v>0.47619047619047616</v>
      </c>
    </row>
    <row r="6" spans="1:9" ht="15.5" x14ac:dyDescent="0.35">
      <c r="A6" s="59">
        <v>24</v>
      </c>
      <c r="B6" s="27">
        <v>28</v>
      </c>
      <c r="C6" s="27">
        <v>4</v>
      </c>
      <c r="D6" s="60">
        <f t="shared" si="0"/>
        <v>0.14285714285714285</v>
      </c>
      <c r="F6" s="13" t="s">
        <v>25</v>
      </c>
      <c r="G6" s="7">
        <v>48</v>
      </c>
      <c r="H6" s="7">
        <v>16</v>
      </c>
      <c r="I6" s="14">
        <f t="shared" si="1"/>
        <v>0.33333333333333331</v>
      </c>
    </row>
    <row r="7" spans="1:9" ht="15.5" x14ac:dyDescent="0.35">
      <c r="A7" s="59">
        <v>23</v>
      </c>
      <c r="B7" s="27">
        <v>99</v>
      </c>
      <c r="C7" s="27">
        <v>30</v>
      </c>
      <c r="D7" s="60">
        <f t="shared" si="0"/>
        <v>0.30303030303030304</v>
      </c>
      <c r="F7" s="13" t="s">
        <v>26</v>
      </c>
      <c r="G7" s="7">
        <v>113</v>
      </c>
      <c r="H7" s="7">
        <v>52</v>
      </c>
      <c r="I7" s="14">
        <f t="shared" si="1"/>
        <v>0.46017699115044247</v>
      </c>
    </row>
    <row r="8" spans="1:9" ht="15.5" x14ac:dyDescent="0.35">
      <c r="A8" s="59">
        <v>22</v>
      </c>
      <c r="B8" s="27">
        <v>178</v>
      </c>
      <c r="C8" s="27">
        <v>74</v>
      </c>
      <c r="D8" s="60">
        <f t="shared" si="0"/>
        <v>0.4157303370786517</v>
      </c>
      <c r="F8" s="21" t="s">
        <v>27</v>
      </c>
      <c r="G8" s="7">
        <v>325</v>
      </c>
      <c r="H8" s="7">
        <v>148</v>
      </c>
      <c r="I8" s="14">
        <f t="shared" si="1"/>
        <v>0.45538461538461539</v>
      </c>
    </row>
    <row r="9" spans="1:9" ht="15.5" x14ac:dyDescent="0.35">
      <c r="A9" s="59">
        <v>21</v>
      </c>
      <c r="B9" s="27">
        <v>329</v>
      </c>
      <c r="C9" s="27">
        <v>147</v>
      </c>
      <c r="D9" s="60">
        <f t="shared" si="0"/>
        <v>0.44680851063829785</v>
      </c>
      <c r="F9" s="21" t="s">
        <v>28</v>
      </c>
      <c r="G9" s="7">
        <v>108</v>
      </c>
      <c r="H9" s="7">
        <v>34</v>
      </c>
      <c r="I9" s="14">
        <f t="shared" si="1"/>
        <v>0.31481481481481483</v>
      </c>
    </row>
    <row r="10" spans="1:9" ht="15.5" x14ac:dyDescent="0.35">
      <c r="A10" s="59">
        <v>20</v>
      </c>
      <c r="B10" s="27">
        <v>287</v>
      </c>
      <c r="C10" s="27">
        <v>109</v>
      </c>
      <c r="D10" s="60">
        <f t="shared" si="0"/>
        <v>0.37979094076655051</v>
      </c>
      <c r="F10" s="21" t="s">
        <v>29</v>
      </c>
      <c r="G10" s="7">
        <v>118</v>
      </c>
      <c r="H10" s="7">
        <v>45</v>
      </c>
      <c r="I10" s="14">
        <f t="shared" si="1"/>
        <v>0.38135593220338981</v>
      </c>
    </row>
    <row r="11" spans="1:9" ht="15.5" x14ac:dyDescent="0.35">
      <c r="A11" s="59">
        <v>19</v>
      </c>
      <c r="B11" s="27">
        <v>594</v>
      </c>
      <c r="C11" s="27">
        <v>308</v>
      </c>
      <c r="D11" s="60">
        <f t="shared" si="0"/>
        <v>0.51851851851851849</v>
      </c>
      <c r="F11" s="21" t="s">
        <v>30</v>
      </c>
      <c r="G11" s="7">
        <v>11</v>
      </c>
      <c r="H11" s="7">
        <v>5</v>
      </c>
      <c r="I11" s="14">
        <f t="shared" si="1"/>
        <v>0.45454545454545453</v>
      </c>
    </row>
    <row r="12" spans="1:9" ht="15.5" x14ac:dyDescent="0.35">
      <c r="A12" s="59">
        <v>18</v>
      </c>
      <c r="B12" s="27">
        <v>676</v>
      </c>
      <c r="C12" s="27">
        <v>320</v>
      </c>
      <c r="D12" s="60">
        <f t="shared" si="0"/>
        <v>0.47337278106508873</v>
      </c>
      <c r="F12" s="21" t="s">
        <v>31</v>
      </c>
      <c r="G12" s="7">
        <v>12</v>
      </c>
      <c r="H12" s="7">
        <v>2</v>
      </c>
      <c r="I12" s="14">
        <f t="shared" si="1"/>
        <v>0.16666666666666666</v>
      </c>
    </row>
    <row r="13" spans="1:9" ht="15.5" x14ac:dyDescent="0.35">
      <c r="A13" s="59">
        <v>17</v>
      </c>
      <c r="B13" s="27">
        <v>583</v>
      </c>
      <c r="C13" s="27">
        <v>240</v>
      </c>
      <c r="D13" s="60">
        <f t="shared" si="0"/>
        <v>0.411663807890223</v>
      </c>
      <c r="F13" s="21" t="s">
        <v>32</v>
      </c>
      <c r="G13" s="7">
        <v>339</v>
      </c>
      <c r="H13" s="7">
        <v>169</v>
      </c>
      <c r="I13" s="14">
        <f t="shared" si="1"/>
        <v>0.49852507374631266</v>
      </c>
    </row>
    <row r="14" spans="1:9" ht="15.5" x14ac:dyDescent="0.35">
      <c r="A14" s="59">
        <v>16</v>
      </c>
      <c r="B14" s="27">
        <v>546</v>
      </c>
      <c r="C14" s="27">
        <v>259</v>
      </c>
      <c r="D14" s="60">
        <f t="shared" si="0"/>
        <v>0.47435897435897434</v>
      </c>
      <c r="F14" s="21" t="s">
        <v>33</v>
      </c>
      <c r="G14" s="7">
        <v>202</v>
      </c>
      <c r="H14" s="7">
        <v>71</v>
      </c>
      <c r="I14" s="14">
        <f t="shared" si="1"/>
        <v>0.35148514851485146</v>
      </c>
    </row>
    <row r="15" spans="1:9" ht="15.5" x14ac:dyDescent="0.35">
      <c r="A15" s="59">
        <v>15</v>
      </c>
      <c r="B15" s="27">
        <v>326</v>
      </c>
      <c r="C15" s="68">
        <v>148</v>
      </c>
      <c r="D15" s="60">
        <f t="shared" si="0"/>
        <v>0.45398773006134968</v>
      </c>
      <c r="F15" s="21" t="s">
        <v>34</v>
      </c>
      <c r="G15" s="7">
        <v>0</v>
      </c>
      <c r="H15" s="7">
        <v>0</v>
      </c>
      <c r="I15" s="14" t="s">
        <v>101</v>
      </c>
    </row>
    <row r="16" spans="1:9" ht="15.5" x14ac:dyDescent="0.35">
      <c r="A16" s="59">
        <v>14</v>
      </c>
      <c r="B16" s="27">
        <v>297</v>
      </c>
      <c r="C16" s="27">
        <v>146</v>
      </c>
      <c r="D16" s="60">
        <f t="shared" si="0"/>
        <v>0.49158249158249157</v>
      </c>
      <c r="F16" s="21" t="s">
        <v>35</v>
      </c>
      <c r="G16" s="7">
        <v>19</v>
      </c>
      <c r="H16" s="7">
        <v>9</v>
      </c>
      <c r="I16" s="14">
        <f t="shared" si="1"/>
        <v>0.47368421052631576</v>
      </c>
    </row>
    <row r="17" spans="1:9" ht="15.5" x14ac:dyDescent="0.35">
      <c r="A17" s="59">
        <v>13</v>
      </c>
      <c r="B17" s="27">
        <v>214</v>
      </c>
      <c r="C17" s="27">
        <v>18</v>
      </c>
      <c r="D17" s="60">
        <f t="shared" si="0"/>
        <v>8.4112149532710276E-2</v>
      </c>
      <c r="F17" s="21" t="s">
        <v>36</v>
      </c>
      <c r="G17" s="7">
        <v>67</v>
      </c>
      <c r="H17" s="7">
        <v>21</v>
      </c>
      <c r="I17" s="14">
        <f t="shared" si="1"/>
        <v>0.31343283582089554</v>
      </c>
    </row>
    <row r="18" spans="1:9" ht="15.5" x14ac:dyDescent="0.35">
      <c r="A18" s="59">
        <v>12</v>
      </c>
      <c r="B18" s="27">
        <v>195</v>
      </c>
      <c r="C18" s="27">
        <v>8</v>
      </c>
      <c r="D18" s="60">
        <f t="shared" si="0"/>
        <v>4.1025641025641026E-2</v>
      </c>
      <c r="F18" s="21" t="s">
        <v>37</v>
      </c>
      <c r="G18" s="7">
        <v>35</v>
      </c>
      <c r="H18" s="7">
        <v>13</v>
      </c>
      <c r="I18" s="14">
        <f t="shared" si="1"/>
        <v>0.37142857142857144</v>
      </c>
    </row>
    <row r="19" spans="1:9" ht="15.5" x14ac:dyDescent="0.35">
      <c r="A19" s="59">
        <v>11</v>
      </c>
      <c r="B19" s="27">
        <v>99</v>
      </c>
      <c r="C19" s="27">
        <v>8</v>
      </c>
      <c r="D19" s="60">
        <f t="shared" si="0"/>
        <v>8.0808080808080815E-2</v>
      </c>
      <c r="F19" s="21" t="s">
        <v>38</v>
      </c>
      <c r="G19" s="7">
        <v>263</v>
      </c>
      <c r="H19" s="7">
        <v>136</v>
      </c>
      <c r="I19" s="14">
        <f t="shared" si="1"/>
        <v>0.5171102661596958</v>
      </c>
    </row>
    <row r="20" spans="1:9" ht="15.5" x14ac:dyDescent="0.35">
      <c r="A20" s="59">
        <v>10</v>
      </c>
      <c r="B20" s="27">
        <v>37</v>
      </c>
      <c r="C20" s="27">
        <v>2</v>
      </c>
      <c r="D20" s="60">
        <f t="shared" si="0"/>
        <v>5.4054054054054057E-2</v>
      </c>
      <c r="F20" s="21" t="s">
        <v>39</v>
      </c>
      <c r="G20" s="7">
        <v>140</v>
      </c>
      <c r="H20" s="7">
        <v>42</v>
      </c>
      <c r="I20" s="14">
        <f t="shared" si="1"/>
        <v>0.3</v>
      </c>
    </row>
    <row r="21" spans="1:9" ht="15.5" x14ac:dyDescent="0.35">
      <c r="A21" s="59">
        <v>9</v>
      </c>
      <c r="B21" s="27">
        <v>50</v>
      </c>
      <c r="C21" s="27">
        <v>9</v>
      </c>
      <c r="D21" s="60">
        <f t="shared" si="0"/>
        <v>0.18</v>
      </c>
      <c r="F21" s="21" t="s">
        <v>40</v>
      </c>
      <c r="G21" s="7">
        <v>35</v>
      </c>
      <c r="H21" s="7">
        <v>12</v>
      </c>
      <c r="I21" s="14">
        <f t="shared" si="1"/>
        <v>0.34285714285714286</v>
      </c>
    </row>
    <row r="22" spans="1:9" ht="15.5" x14ac:dyDescent="0.35">
      <c r="A22" s="59">
        <v>8</v>
      </c>
      <c r="B22" s="27">
        <v>67</v>
      </c>
      <c r="C22" s="27">
        <v>6</v>
      </c>
      <c r="D22" s="60">
        <f t="shared" si="0"/>
        <v>8.9552238805970144E-2</v>
      </c>
      <c r="F22" s="21" t="s">
        <v>41</v>
      </c>
      <c r="G22" s="7">
        <v>91</v>
      </c>
      <c r="H22" s="7">
        <v>43</v>
      </c>
      <c r="I22" s="14">
        <f t="shared" si="1"/>
        <v>0.47252747252747251</v>
      </c>
    </row>
    <row r="23" spans="1:9" ht="15.5" x14ac:dyDescent="0.35">
      <c r="A23" s="59">
        <v>7</v>
      </c>
      <c r="B23" s="27">
        <v>27</v>
      </c>
      <c r="C23" s="27">
        <v>1</v>
      </c>
      <c r="D23" s="60">
        <f t="shared" si="0"/>
        <v>3.7037037037037035E-2</v>
      </c>
      <c r="F23" s="21" t="s">
        <v>42</v>
      </c>
      <c r="G23" s="7">
        <v>140</v>
      </c>
      <c r="H23" s="7">
        <v>66</v>
      </c>
      <c r="I23" s="14">
        <f t="shared" si="1"/>
        <v>0.47142857142857142</v>
      </c>
    </row>
    <row r="24" spans="1:9" ht="15.5" x14ac:dyDescent="0.35">
      <c r="A24" s="59">
        <v>6</v>
      </c>
      <c r="B24" s="27">
        <v>4</v>
      </c>
      <c r="C24" s="27">
        <v>0</v>
      </c>
      <c r="D24" s="60">
        <f t="shared" si="0"/>
        <v>0</v>
      </c>
      <c r="F24" s="21" t="s">
        <v>43</v>
      </c>
      <c r="G24" s="7">
        <v>72</v>
      </c>
      <c r="H24" s="7">
        <v>37</v>
      </c>
      <c r="I24" s="14">
        <f t="shared" si="1"/>
        <v>0.51388888888888884</v>
      </c>
    </row>
    <row r="25" spans="1:9" ht="15.5" x14ac:dyDescent="0.35">
      <c r="A25" s="59">
        <v>5</v>
      </c>
      <c r="B25" s="27">
        <v>5</v>
      </c>
      <c r="C25" s="27">
        <v>0</v>
      </c>
      <c r="D25" s="60">
        <f t="shared" si="0"/>
        <v>0</v>
      </c>
      <c r="F25" s="21" t="s">
        <v>44</v>
      </c>
      <c r="G25" s="7">
        <v>170</v>
      </c>
      <c r="H25" s="7">
        <v>63</v>
      </c>
      <c r="I25" s="14">
        <f t="shared" si="1"/>
        <v>0.37058823529411766</v>
      </c>
    </row>
    <row r="26" spans="1:9" ht="15.5" x14ac:dyDescent="0.35">
      <c r="A26" s="59">
        <v>4</v>
      </c>
      <c r="B26" s="27">
        <v>1</v>
      </c>
      <c r="C26" s="27">
        <v>0</v>
      </c>
      <c r="D26" s="60">
        <f t="shared" si="0"/>
        <v>0</v>
      </c>
      <c r="F26" s="21" t="s">
        <v>45</v>
      </c>
      <c r="G26" s="7">
        <v>22</v>
      </c>
      <c r="H26" s="7">
        <v>5</v>
      </c>
      <c r="I26" s="14">
        <f t="shared" si="1"/>
        <v>0.22727272727272727</v>
      </c>
    </row>
    <row r="27" spans="1:9" ht="15.5" x14ac:dyDescent="0.35">
      <c r="A27" s="59">
        <v>3</v>
      </c>
      <c r="B27" s="27">
        <v>0</v>
      </c>
      <c r="C27" s="27">
        <v>0</v>
      </c>
      <c r="D27" s="60" t="s">
        <v>101</v>
      </c>
      <c r="F27" s="21" t="s">
        <v>46</v>
      </c>
      <c r="G27" s="7">
        <v>116</v>
      </c>
      <c r="H27" s="7">
        <v>29</v>
      </c>
      <c r="I27" s="14">
        <f t="shared" si="1"/>
        <v>0.25</v>
      </c>
    </row>
    <row r="28" spans="1:9" ht="15.5" x14ac:dyDescent="0.35">
      <c r="A28" s="59">
        <v>2</v>
      </c>
      <c r="B28" s="27">
        <v>0</v>
      </c>
      <c r="C28" s="27">
        <v>0</v>
      </c>
      <c r="D28" s="60" t="s">
        <v>101</v>
      </c>
      <c r="F28" s="21" t="s">
        <v>47</v>
      </c>
      <c r="G28" s="7">
        <v>58</v>
      </c>
      <c r="H28" s="7">
        <v>18</v>
      </c>
      <c r="I28" s="14">
        <f t="shared" si="1"/>
        <v>0.31034482758620691</v>
      </c>
    </row>
    <row r="29" spans="1:9" ht="15.5" x14ac:dyDescent="0.35">
      <c r="A29" s="59">
        <v>1</v>
      </c>
      <c r="B29" s="27">
        <v>0</v>
      </c>
      <c r="C29" s="27">
        <v>0</v>
      </c>
      <c r="D29" s="60" t="s">
        <v>101</v>
      </c>
      <c r="F29" s="21" t="s">
        <v>48</v>
      </c>
      <c r="G29" s="7">
        <v>154</v>
      </c>
      <c r="H29" s="7">
        <v>68</v>
      </c>
      <c r="I29" s="14">
        <f t="shared" si="1"/>
        <v>0.44155844155844154</v>
      </c>
    </row>
    <row r="30" spans="1:9" ht="15.5" x14ac:dyDescent="0.35">
      <c r="A30" s="59" t="s">
        <v>102</v>
      </c>
      <c r="B30" s="27">
        <v>5</v>
      </c>
      <c r="C30" s="27">
        <v>0</v>
      </c>
      <c r="D30" s="60">
        <f>C30/B30</f>
        <v>0</v>
      </c>
      <c r="F30" s="21" t="s">
        <v>49</v>
      </c>
      <c r="G30" s="7">
        <v>0</v>
      </c>
      <c r="H30" s="7">
        <v>0</v>
      </c>
      <c r="I30" s="14" t="s">
        <v>101</v>
      </c>
    </row>
    <row r="31" spans="1:9" ht="15.5" x14ac:dyDescent="0.35">
      <c r="A31" s="59" t="s">
        <v>83</v>
      </c>
      <c r="B31" s="27">
        <v>443</v>
      </c>
      <c r="C31" s="27">
        <v>232</v>
      </c>
      <c r="D31" s="60">
        <f>C31/B31</f>
        <v>0.52370203160270878</v>
      </c>
      <c r="F31" s="13" t="s">
        <v>128</v>
      </c>
      <c r="G31" s="72">
        <v>98</v>
      </c>
      <c r="H31" s="72">
        <v>37</v>
      </c>
      <c r="I31" s="73">
        <f>H31/G31</f>
        <v>0.37755102040816324</v>
      </c>
    </row>
    <row r="32" spans="1:9" ht="15.5" x14ac:dyDescent="0.35">
      <c r="A32" s="23" t="s">
        <v>19</v>
      </c>
      <c r="B32" s="57"/>
      <c r="C32" s="57"/>
      <c r="D32" s="58"/>
      <c r="F32" s="13" t="s">
        <v>50</v>
      </c>
      <c r="G32" s="7">
        <v>54</v>
      </c>
      <c r="H32" s="7">
        <v>22</v>
      </c>
      <c r="I32" s="14">
        <f t="shared" si="1"/>
        <v>0.40740740740740738</v>
      </c>
    </row>
    <row r="33" spans="1:9" ht="15.5" x14ac:dyDescent="0.35">
      <c r="A33" s="59" t="s">
        <v>20</v>
      </c>
      <c r="B33" s="68">
        <v>1279</v>
      </c>
      <c r="C33" s="68">
        <v>459</v>
      </c>
      <c r="D33" s="28">
        <f t="shared" ref="D33:D34" si="2">C33/B33</f>
        <v>0.35887412040656763</v>
      </c>
      <c r="F33" s="13" t="s">
        <v>51</v>
      </c>
      <c r="G33" s="7">
        <v>164</v>
      </c>
      <c r="H33" s="7">
        <v>66</v>
      </c>
      <c r="I33" s="14">
        <f t="shared" si="1"/>
        <v>0.40243902439024393</v>
      </c>
    </row>
    <row r="34" spans="1:9" ht="15.5" x14ac:dyDescent="0.35">
      <c r="A34" s="59" t="s">
        <v>21</v>
      </c>
      <c r="B34" s="27">
        <v>3816</v>
      </c>
      <c r="C34" s="27">
        <v>1612</v>
      </c>
      <c r="D34" s="28">
        <f t="shared" si="2"/>
        <v>0.42243186582809222</v>
      </c>
      <c r="F34" s="21" t="s">
        <v>52</v>
      </c>
      <c r="G34" s="7">
        <v>29</v>
      </c>
      <c r="H34" s="7">
        <v>9</v>
      </c>
      <c r="I34" s="14">
        <f t="shared" si="1"/>
        <v>0.31034482758620691</v>
      </c>
    </row>
    <row r="35" spans="1:9" ht="15.5" x14ac:dyDescent="0.35">
      <c r="A35" s="23" t="s">
        <v>120</v>
      </c>
      <c r="B35" s="57"/>
      <c r="C35" s="57"/>
      <c r="D35" s="58"/>
      <c r="F35" s="21" t="s">
        <v>53</v>
      </c>
      <c r="G35" s="7">
        <v>19</v>
      </c>
      <c r="H35" s="7">
        <v>5</v>
      </c>
      <c r="I35" s="14">
        <f t="shared" si="1"/>
        <v>0.26315789473684209</v>
      </c>
    </row>
    <row r="36" spans="1:9" ht="15.5" x14ac:dyDescent="0.35">
      <c r="A36" s="61" t="s">
        <v>88</v>
      </c>
      <c r="B36" s="27">
        <v>432</v>
      </c>
      <c r="C36" s="27">
        <v>227</v>
      </c>
      <c r="D36" s="28">
        <f t="shared" ref="D36:D48" si="3">C36/B36</f>
        <v>0.52546296296296291</v>
      </c>
      <c r="F36" s="21" t="s">
        <v>54</v>
      </c>
      <c r="G36" s="7">
        <v>14</v>
      </c>
      <c r="H36" s="7">
        <v>2</v>
      </c>
      <c r="I36" s="14">
        <f t="shared" si="1"/>
        <v>0.14285714285714285</v>
      </c>
    </row>
    <row r="37" spans="1:9" ht="15.5" x14ac:dyDescent="0.35">
      <c r="A37" s="62" t="s">
        <v>115</v>
      </c>
      <c r="B37" s="63">
        <v>5</v>
      </c>
      <c r="C37" s="64">
        <v>1</v>
      </c>
      <c r="D37" s="28">
        <f t="shared" si="3"/>
        <v>0.2</v>
      </c>
      <c r="F37" s="21" t="s">
        <v>55</v>
      </c>
      <c r="G37" s="7">
        <v>20</v>
      </c>
      <c r="H37" s="7">
        <v>7</v>
      </c>
      <c r="I37" s="14">
        <f t="shared" si="1"/>
        <v>0.35</v>
      </c>
    </row>
    <row r="38" spans="1:9" ht="15.5" x14ac:dyDescent="0.35">
      <c r="A38" s="61" t="s">
        <v>79</v>
      </c>
      <c r="B38" s="27">
        <v>52</v>
      </c>
      <c r="C38" s="27">
        <v>15</v>
      </c>
      <c r="D38" s="28">
        <f t="shared" si="3"/>
        <v>0.28846153846153844</v>
      </c>
      <c r="F38" s="21" t="s">
        <v>56</v>
      </c>
      <c r="G38" s="7">
        <v>49</v>
      </c>
      <c r="H38" s="7">
        <v>25</v>
      </c>
      <c r="I38" s="14">
        <f t="shared" si="1"/>
        <v>0.51020408163265307</v>
      </c>
    </row>
    <row r="39" spans="1:9" ht="15.5" x14ac:dyDescent="0.35">
      <c r="A39" s="61" t="s">
        <v>126</v>
      </c>
      <c r="B39" s="27">
        <v>180</v>
      </c>
      <c r="C39" s="27">
        <v>77</v>
      </c>
      <c r="D39" s="28">
        <f t="shared" si="3"/>
        <v>0.42777777777777776</v>
      </c>
      <c r="F39" s="21" t="s">
        <v>57</v>
      </c>
      <c r="G39" s="7">
        <v>12</v>
      </c>
      <c r="H39" s="7">
        <v>6</v>
      </c>
      <c r="I39" s="14">
        <f t="shared" si="1"/>
        <v>0.5</v>
      </c>
    </row>
    <row r="40" spans="1:9" ht="15.5" x14ac:dyDescent="0.35">
      <c r="A40" s="27" t="s">
        <v>80</v>
      </c>
      <c r="B40" s="27">
        <v>280</v>
      </c>
      <c r="C40" s="27">
        <v>89</v>
      </c>
      <c r="D40" s="28">
        <f t="shared" si="3"/>
        <v>0.31785714285714284</v>
      </c>
      <c r="F40" s="21" t="s">
        <v>58</v>
      </c>
      <c r="G40" s="7">
        <v>474</v>
      </c>
      <c r="H40" s="7">
        <v>218</v>
      </c>
      <c r="I40" s="14">
        <f t="shared" si="1"/>
        <v>0.45991561181434598</v>
      </c>
    </row>
    <row r="41" spans="1:9" ht="15.5" x14ac:dyDescent="0.35">
      <c r="A41" s="61" t="s">
        <v>89</v>
      </c>
      <c r="B41" s="27">
        <v>1138</v>
      </c>
      <c r="C41" s="27">
        <v>518</v>
      </c>
      <c r="D41" s="28">
        <f t="shared" si="3"/>
        <v>0.45518453427065025</v>
      </c>
      <c r="F41" s="21" t="s">
        <v>59</v>
      </c>
      <c r="G41" s="7">
        <v>114</v>
      </c>
      <c r="H41" s="7">
        <v>44</v>
      </c>
      <c r="I41" s="14">
        <f t="shared" si="1"/>
        <v>0.38596491228070173</v>
      </c>
    </row>
    <row r="42" spans="1:9" ht="15.5" x14ac:dyDescent="0.35">
      <c r="A42" s="27" t="s">
        <v>90</v>
      </c>
      <c r="B42" s="27">
        <v>8</v>
      </c>
      <c r="C42" s="27">
        <v>1</v>
      </c>
      <c r="D42" s="28">
        <f t="shared" si="3"/>
        <v>0.125</v>
      </c>
      <c r="F42" s="21" t="s">
        <v>60</v>
      </c>
      <c r="G42" s="7">
        <v>109</v>
      </c>
      <c r="H42" s="7">
        <v>47</v>
      </c>
      <c r="I42" s="14">
        <f t="shared" si="1"/>
        <v>0.43119266055045874</v>
      </c>
    </row>
    <row r="43" spans="1:9" ht="15.5" x14ac:dyDescent="0.35">
      <c r="A43" s="27" t="s">
        <v>91</v>
      </c>
      <c r="B43" s="27">
        <v>1056</v>
      </c>
      <c r="C43" s="27">
        <v>418</v>
      </c>
      <c r="D43" s="28">
        <f t="shared" si="3"/>
        <v>0.39583333333333331</v>
      </c>
      <c r="F43" s="21" t="s">
        <v>61</v>
      </c>
      <c r="G43" s="7">
        <v>114</v>
      </c>
      <c r="H43" s="7">
        <v>45</v>
      </c>
      <c r="I43" s="14">
        <f t="shared" si="1"/>
        <v>0.39473684210526316</v>
      </c>
    </row>
    <row r="44" spans="1:9" ht="15.5" x14ac:dyDescent="0.35">
      <c r="A44" s="27" t="s">
        <v>92</v>
      </c>
      <c r="B44" s="27">
        <v>14</v>
      </c>
      <c r="C44" s="27">
        <v>5</v>
      </c>
      <c r="D44" s="28">
        <f t="shared" si="3"/>
        <v>0.35714285714285715</v>
      </c>
      <c r="F44" s="21" t="s">
        <v>62</v>
      </c>
      <c r="G44" s="7">
        <v>59</v>
      </c>
      <c r="H44" s="7">
        <v>20</v>
      </c>
      <c r="I44" s="14">
        <f t="shared" si="1"/>
        <v>0.33898305084745761</v>
      </c>
    </row>
    <row r="45" spans="1:9" ht="15.5" x14ac:dyDescent="0.35">
      <c r="A45" s="27" t="s">
        <v>93</v>
      </c>
      <c r="B45" s="27">
        <v>15</v>
      </c>
      <c r="C45" s="27">
        <v>1</v>
      </c>
      <c r="D45" s="28">
        <f t="shared" si="3"/>
        <v>6.6666666666666666E-2</v>
      </c>
      <c r="F45" s="21" t="s">
        <v>63</v>
      </c>
      <c r="G45" s="7">
        <v>20</v>
      </c>
      <c r="H45" s="7">
        <v>6</v>
      </c>
      <c r="I45" s="14">
        <f t="shared" si="1"/>
        <v>0.3</v>
      </c>
    </row>
    <row r="46" spans="1:9" ht="15.5" x14ac:dyDescent="0.35">
      <c r="A46" s="27" t="s">
        <v>94</v>
      </c>
      <c r="B46" s="27">
        <v>17</v>
      </c>
      <c r="C46" s="27">
        <v>7</v>
      </c>
      <c r="D46" s="28">
        <f t="shared" si="3"/>
        <v>0.41176470588235292</v>
      </c>
      <c r="F46" s="21" t="s">
        <v>64</v>
      </c>
      <c r="G46" s="7">
        <v>23</v>
      </c>
      <c r="H46" s="7">
        <v>6</v>
      </c>
      <c r="I46" s="14">
        <f t="shared" si="1"/>
        <v>0.2608695652173913</v>
      </c>
    </row>
    <row r="47" spans="1:9" ht="15.5" x14ac:dyDescent="0.35">
      <c r="A47" s="27" t="s">
        <v>95</v>
      </c>
      <c r="B47" s="27">
        <v>32</v>
      </c>
      <c r="C47" s="27">
        <v>12</v>
      </c>
      <c r="D47" s="28">
        <f t="shared" si="3"/>
        <v>0.375</v>
      </c>
      <c r="F47" s="21" t="s">
        <v>65</v>
      </c>
      <c r="G47" s="7">
        <v>222</v>
      </c>
      <c r="H47" s="7">
        <v>91</v>
      </c>
      <c r="I47" s="14">
        <f t="shared" si="1"/>
        <v>0.40990990990990989</v>
      </c>
    </row>
    <row r="48" spans="1:9" ht="15.5" x14ac:dyDescent="0.35">
      <c r="A48" s="63" t="s">
        <v>127</v>
      </c>
      <c r="B48" s="63">
        <v>2</v>
      </c>
      <c r="C48" s="63">
        <v>2</v>
      </c>
      <c r="D48" s="28">
        <f t="shared" si="3"/>
        <v>1</v>
      </c>
      <c r="F48" s="21" t="s">
        <v>66</v>
      </c>
      <c r="G48" s="7">
        <v>25</v>
      </c>
      <c r="H48" s="7">
        <v>10</v>
      </c>
      <c r="I48" s="14">
        <f t="shared" si="1"/>
        <v>0.4</v>
      </c>
    </row>
    <row r="49" spans="1:10" ht="15.5" x14ac:dyDescent="0.35">
      <c r="A49" s="27" t="s">
        <v>96</v>
      </c>
      <c r="B49" s="27">
        <v>403</v>
      </c>
      <c r="C49" s="27">
        <v>179</v>
      </c>
      <c r="D49" s="28">
        <f t="shared" ref="D49:D56" si="4">C49/B49</f>
        <v>0.44416873449131511</v>
      </c>
      <c r="F49" s="21" t="s">
        <v>67</v>
      </c>
      <c r="G49" s="7">
        <v>76</v>
      </c>
      <c r="H49" s="7">
        <v>38</v>
      </c>
      <c r="I49" s="14">
        <f t="shared" si="1"/>
        <v>0.5</v>
      </c>
    </row>
    <row r="50" spans="1:10" ht="15.5" x14ac:dyDescent="0.35">
      <c r="A50" s="27" t="s">
        <v>97</v>
      </c>
      <c r="B50" s="27">
        <v>838</v>
      </c>
      <c r="C50" s="27">
        <v>289</v>
      </c>
      <c r="D50" s="28">
        <f t="shared" si="4"/>
        <v>0.34486873508353222</v>
      </c>
      <c r="F50" s="21" t="s">
        <v>68</v>
      </c>
      <c r="G50" s="7">
        <v>338</v>
      </c>
      <c r="H50" s="7">
        <v>109</v>
      </c>
      <c r="I50" s="14">
        <f t="shared" si="1"/>
        <v>0.3224852071005917</v>
      </c>
    </row>
    <row r="51" spans="1:10" ht="15.5" x14ac:dyDescent="0.35">
      <c r="A51" s="27" t="s">
        <v>98</v>
      </c>
      <c r="B51" s="27">
        <v>26</v>
      </c>
      <c r="C51" s="27">
        <v>7</v>
      </c>
      <c r="D51" s="28">
        <f t="shared" si="4"/>
        <v>0.26923076923076922</v>
      </c>
      <c r="F51" s="21" t="s">
        <v>69</v>
      </c>
      <c r="G51" s="7">
        <v>46</v>
      </c>
      <c r="H51" s="7">
        <v>12</v>
      </c>
      <c r="I51" s="14">
        <f t="shared" si="1"/>
        <v>0.2608695652173913</v>
      </c>
    </row>
    <row r="52" spans="1:10" ht="15.5" x14ac:dyDescent="0.35">
      <c r="A52" s="27" t="s">
        <v>99</v>
      </c>
      <c r="B52" s="27">
        <v>227</v>
      </c>
      <c r="C52" s="27">
        <v>81</v>
      </c>
      <c r="D52" s="28">
        <f t="shared" si="4"/>
        <v>0.35682819383259912</v>
      </c>
      <c r="F52" s="21" t="s">
        <v>70</v>
      </c>
      <c r="G52" s="7">
        <v>81</v>
      </c>
      <c r="H52" s="7">
        <v>27</v>
      </c>
      <c r="I52" s="14">
        <f t="shared" si="1"/>
        <v>0.33333333333333331</v>
      </c>
    </row>
    <row r="53" spans="1:10" ht="15.5" x14ac:dyDescent="0.35">
      <c r="A53" s="61" t="s">
        <v>116</v>
      </c>
      <c r="B53" s="27">
        <v>137</v>
      </c>
      <c r="C53" s="27">
        <v>55</v>
      </c>
      <c r="D53" s="28">
        <f t="shared" si="4"/>
        <v>0.40145985401459855</v>
      </c>
      <c r="F53" s="21" t="s">
        <v>71</v>
      </c>
      <c r="G53" s="7">
        <v>2</v>
      </c>
      <c r="H53" s="7">
        <v>0</v>
      </c>
      <c r="I53" s="14">
        <f t="shared" si="1"/>
        <v>0</v>
      </c>
    </row>
    <row r="54" spans="1:10" ht="15.5" x14ac:dyDescent="0.35">
      <c r="A54" s="27" t="s">
        <v>81</v>
      </c>
      <c r="B54" s="27">
        <v>166</v>
      </c>
      <c r="C54" s="27">
        <v>61</v>
      </c>
      <c r="D54" s="28">
        <f t="shared" si="4"/>
        <v>0.36746987951807231</v>
      </c>
      <c r="F54" s="21" t="s">
        <v>72</v>
      </c>
      <c r="G54" s="7">
        <v>12</v>
      </c>
      <c r="H54" s="7">
        <v>5</v>
      </c>
      <c r="I54" s="14">
        <f t="shared" si="1"/>
        <v>0.41666666666666669</v>
      </c>
    </row>
    <row r="55" spans="1:10" ht="15.5" x14ac:dyDescent="0.35">
      <c r="A55" s="27" t="s">
        <v>100</v>
      </c>
      <c r="B55" s="27">
        <v>62</v>
      </c>
      <c r="C55" s="27">
        <v>24</v>
      </c>
      <c r="D55" s="28">
        <f t="shared" si="4"/>
        <v>0.38709677419354838</v>
      </c>
      <c r="F55" s="21" t="s">
        <v>73</v>
      </c>
      <c r="G55" s="7">
        <v>98</v>
      </c>
      <c r="H55" s="7">
        <v>49</v>
      </c>
      <c r="I55" s="14">
        <f t="shared" si="1"/>
        <v>0.5</v>
      </c>
    </row>
    <row r="56" spans="1:10" ht="15.5" x14ac:dyDescent="0.35">
      <c r="A56" s="65" t="s">
        <v>112</v>
      </c>
      <c r="B56" s="66">
        <v>5</v>
      </c>
      <c r="C56" s="66">
        <v>2</v>
      </c>
      <c r="D56" s="67">
        <f t="shared" si="4"/>
        <v>0.4</v>
      </c>
      <c r="F56" s="21" t="s">
        <v>74</v>
      </c>
      <c r="G56" s="7">
        <v>50</v>
      </c>
      <c r="H56" s="7">
        <v>16</v>
      </c>
      <c r="I56" s="14">
        <f t="shared" si="1"/>
        <v>0.32</v>
      </c>
    </row>
    <row r="57" spans="1:10" ht="15.5" x14ac:dyDescent="0.35">
      <c r="A57" s="3"/>
      <c r="F57" s="21" t="s">
        <v>75</v>
      </c>
      <c r="G57" s="7">
        <v>51</v>
      </c>
      <c r="H57" s="7">
        <v>16</v>
      </c>
      <c r="I57" s="14">
        <f t="shared" si="1"/>
        <v>0.31372549019607843</v>
      </c>
    </row>
    <row r="58" spans="1:10" ht="15.5" x14ac:dyDescent="0.35">
      <c r="F58" s="21" t="s">
        <v>76</v>
      </c>
      <c r="G58" s="7">
        <v>11</v>
      </c>
      <c r="H58" s="7">
        <v>2</v>
      </c>
      <c r="I58" s="14">
        <f t="shared" si="1"/>
        <v>0.18181818181818182</v>
      </c>
      <c r="J58"/>
    </row>
    <row r="59" spans="1:10" x14ac:dyDescent="0.35">
      <c r="F59"/>
      <c r="G59"/>
      <c r="H59"/>
      <c r="I59"/>
      <c r="J59"/>
    </row>
    <row r="60" spans="1:10" x14ac:dyDescent="0.35">
      <c r="J60"/>
    </row>
  </sheetData>
  <pageMargins left="0.7" right="0.7" top="0.75" bottom="0.75" header="0.3" footer="0.3"/>
  <pageSetup orientation="portrait" horizontalDpi="1200" verticalDpi="1200"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Applicant Information</vt:lpstr>
      <vt:lpstr>Applicant Site Information</vt:lpstr>
    </vt:vector>
  </TitlesOfParts>
  <Company>HRSA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Mathew, Samantha (HRSA) [C]</cp:lastModifiedBy>
  <dcterms:created xsi:type="dcterms:W3CDTF">2021-03-29T13:31:10Z</dcterms:created>
  <dcterms:modified xsi:type="dcterms:W3CDTF">2025-02-07T18:44:55Z</dcterms:modified>
</cp:coreProperties>
</file>