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Mathew\Downloads\FY2020 Program Applicant Metrics\"/>
    </mc:Choice>
  </mc:AlternateContent>
  <xr:revisionPtr revIDLastSave="0" documentId="13_ncr:1_{8E6C6AAF-A9DE-4A88-8442-2FA27EA3E3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8" r:id="rId1"/>
    <sheet name="Applicant Site Informa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8" l="1"/>
  <c r="E25" i="8"/>
  <c r="E26" i="8"/>
  <c r="E22" i="8"/>
  <c r="E19" i="8"/>
  <c r="E15" i="8"/>
  <c r="E12" i="8"/>
  <c r="D31" i="4" l="1"/>
  <c r="D30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J19" i="8" l="1"/>
  <c r="J18" i="8"/>
  <c r="J17" i="8"/>
  <c r="E28" i="8"/>
  <c r="J15" i="8"/>
  <c r="E24" i="8"/>
  <c r="J14" i="8"/>
  <c r="E21" i="8"/>
  <c r="J13" i="8"/>
  <c r="E18" i="8"/>
  <c r="E14" i="8"/>
  <c r="J8" i="8"/>
  <c r="E11" i="8"/>
  <c r="J7" i="8"/>
  <c r="J11" i="8"/>
  <c r="J10" i="8"/>
  <c r="E7" i="8"/>
  <c r="J9" i="8"/>
  <c r="E6" i="8"/>
  <c r="J6" i="8"/>
  <c r="J5" i="8"/>
  <c r="J4" i="8"/>
  <c r="E4" i="8"/>
  <c r="I5" i="4" l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4" i="4"/>
  <c r="D33" i="4"/>
  <c r="D34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3" i="4"/>
  <c r="D54" i="4"/>
  <c r="D55" i="4"/>
  <c r="D56" i="4"/>
</calcChain>
</file>

<file path=xl/sharedStrings.xml><?xml version="1.0" encoding="utf-8"?>
<sst xmlns="http://schemas.openxmlformats.org/spreadsheetml/2006/main" count="163" uniqueCount="134">
  <si>
    <t>Discipline</t>
  </si>
  <si>
    <t>Race</t>
  </si>
  <si>
    <t>White or Caucasian</t>
  </si>
  <si>
    <t>Black or African-American</t>
  </si>
  <si>
    <t>Asian</t>
  </si>
  <si>
    <t>Other</t>
  </si>
  <si>
    <t>Multirace</t>
  </si>
  <si>
    <t>American Indian</t>
  </si>
  <si>
    <t>Pacific Islander</t>
  </si>
  <si>
    <t>Ethnicity</t>
  </si>
  <si>
    <t>Not Hispanic or Latino</t>
  </si>
  <si>
    <t>Hispanic or Latino</t>
  </si>
  <si>
    <t>Not Indicated</t>
  </si>
  <si>
    <t>By Provider Type</t>
  </si>
  <si>
    <t xml:space="preserve">Female </t>
  </si>
  <si>
    <t>Male</t>
  </si>
  <si>
    <t>Total</t>
  </si>
  <si>
    <t>Yes</t>
  </si>
  <si>
    <t>No</t>
  </si>
  <si>
    <t>By Site HPSA Score</t>
  </si>
  <si>
    <t>By Site Rural Status</t>
  </si>
  <si>
    <t>Rural</t>
  </si>
  <si>
    <t>Not Rural</t>
  </si>
  <si>
    <t>By 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</si>
  <si>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</si>
  <si>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</si>
  <si>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</si>
  <si>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</si>
  <si>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</si>
  <si>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</si>
  <si>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</si>
  <si>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</si>
  <si>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</si>
  <si>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</si>
  <si>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</si>
  <si>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</si>
  <si>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</si>
  <si>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</si>
  <si>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</si>
  <si>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</si>
  <si>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</si>
  <si>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</si>
  <si>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</si>
  <si>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</si>
  <si>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</si>
  <si>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</si>
  <si>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</si>
  <si>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</si>
  <si>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</si>
  <si>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</si>
  <si>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</si>
  <si>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</si>
  <si>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</si>
  <si>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</si>
  <si>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</si>
  <si>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</si>
  <si>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</si>
  <si>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</si>
  <si>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</si>
  <si>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</si>
  <si>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</si>
  <si>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</si>
  <si>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</si>
  <si>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</si>
  <si>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</si>
  <si>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</si>
  <si>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</si>
  <si>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</si>
  <si>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</si>
  <si>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</si>
  <si>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</si>
  <si>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</si>
  <si>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</si>
  <si>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</si>
  <si>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</si>
  <si>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</si>
  <si>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</si>
  <si>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</si>
  <si>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</si>
  <si>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Nurse Practitioner</t>
  </si>
  <si>
    <t>Registered Nurse</t>
  </si>
  <si>
    <t>American Indian Health Facility</t>
  </si>
  <si>
    <t>Critical Access Hospital (CAH)</t>
  </si>
  <si>
    <t>State or Local Health Department</t>
  </si>
  <si>
    <t>Disadvantaged Background</t>
  </si>
  <si>
    <t>N/A - Faculty</t>
  </si>
  <si>
    <t>Nursing Faculty</t>
  </si>
  <si>
    <t>Clinical Nurse Specialist</t>
  </si>
  <si>
    <t>Nurse Anesthetist</t>
  </si>
  <si>
    <t>Nurse Mid-Wife</t>
  </si>
  <si>
    <t>Accredited School of Nursing</t>
  </si>
  <si>
    <t>Certified Community Behavioral Health Clinics</t>
  </si>
  <si>
    <t>Community Behavioral Health Clinics</t>
  </si>
  <si>
    <t>Disproportionate Share Hospital (DSH)</t>
  </si>
  <si>
    <t>End Stage Renal Disease (ESRD) Dialysis Centers</t>
  </si>
  <si>
    <t>Federally-Qualified Health Center</t>
  </si>
  <si>
    <t>Free and Charitable Clinic</t>
  </si>
  <si>
    <t>Home Health Agency</t>
  </si>
  <si>
    <t>Hospice Program</t>
  </si>
  <si>
    <t>Nurse Managed Health Clinic/Center</t>
  </si>
  <si>
    <t>Private Hospital</t>
  </si>
  <si>
    <t>Public Hospital</t>
  </si>
  <si>
    <t>Residential Nursing Home</t>
  </si>
  <si>
    <t>Rural Health Clinic</t>
  </si>
  <si>
    <t>Skilled Nursing Facility (SNF)</t>
  </si>
  <si>
    <t>Terminated</t>
  </si>
  <si>
    <t>Urgent Care Center</t>
  </si>
  <si>
    <t>N/A</t>
  </si>
  <si>
    <t>Category Percent Awarded (Total Awarded/Total Submitted)</t>
  </si>
  <si>
    <t>No HPSA</t>
  </si>
  <si>
    <t>Total NCLRP Submitted-Eligible</t>
  </si>
  <si>
    <t>Total NCLRP  Awarded</t>
  </si>
  <si>
    <t>NCLRP Category Percent Awarded (Total Awarded/Total Submitted)</t>
  </si>
  <si>
    <t>Applicant Information Category</t>
  </si>
  <si>
    <t>Applicant Site Attribute Category</t>
  </si>
  <si>
    <t>Applicant Site Location Category</t>
  </si>
  <si>
    <t>Applicant Demographic Information Category</t>
  </si>
  <si>
    <t>FY2020 NCLRP Applicant Information</t>
  </si>
  <si>
    <t>FY2020 NCLRP Applicant Demographic Information</t>
  </si>
  <si>
    <t>Total Program Counts</t>
  </si>
  <si>
    <t>Does Not Wish to Disclose</t>
  </si>
  <si>
    <t>Primary Care or Mental Health</t>
  </si>
  <si>
    <t>FY2020 NCLRP Applicant Site Attribute Information</t>
  </si>
  <si>
    <t>FY2020 NCLRP Applicant Site Location Information</t>
  </si>
  <si>
    <t>By Site Type</t>
  </si>
  <si>
    <t>Total NCLRP Submitted-Eligible Applicant Sites</t>
  </si>
  <si>
    <t>Total NCLRP Awarded Applicant Sites</t>
  </si>
  <si>
    <t>Applicant Information Subcategory</t>
  </si>
  <si>
    <t>By Discipline &amp; Specialty</t>
  </si>
  <si>
    <t>Specialty</t>
  </si>
  <si>
    <t>None</t>
  </si>
  <si>
    <t>Psychiatry</t>
  </si>
  <si>
    <t>Discipline Total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</si>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</sst>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6DCE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</cellStyleXfs>
  <cellXfs count="67">
    <xf numFmtId="0" fontId="0" fillId="0" borderId="0" xfId="0"/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8" fontId="0" fillId="0" borderId="0" xfId="1" applyNumberFormat="1" applyFont="1" applyFill="1"/>
    <xf numFmtId="0" fontId="2" fillId="0" borderId="0" xfId="0" applyFont="1" applyFill="1"/>
    <xf numFmtId="0" fontId="0" fillId="0" borderId="1" xfId="0" applyBorder="1"/>
    <xf numFmtId="0" fontId="0" fillId="0" borderId="1" xfId="0" applyFill="1" applyBorder="1" applyAlignment="1">
      <alignment vertical="top"/>
    </xf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2" fillId="2" borderId="3" xfId="0" applyFont="1" applyFill="1" applyBorder="1" applyAlignment="1">
      <alignment horizontal="left" vertical="top"/>
    </xf>
    <xf numFmtId="0" fontId="0" fillId="0" borderId="4" xfId="0" applyBorder="1" applyAlignment="1">
      <alignment vertical="top"/>
    </xf>
    <xf numFmtId="0" fontId="0" fillId="0" borderId="4" xfId="0" applyFill="1" applyBorder="1" applyAlignment="1">
      <alignment vertical="top"/>
    </xf>
    <xf numFmtId="164" fontId="0" fillId="0" borderId="2" xfId="4" applyNumberFormat="1" applyFont="1" applyBorder="1"/>
    <xf numFmtId="0" fontId="0" fillId="0" borderId="8" xfId="0" applyFill="1" applyBorder="1" applyAlignment="1">
      <alignment vertical="top"/>
    </xf>
    <xf numFmtId="0" fontId="0" fillId="0" borderId="9" xfId="0" applyBorder="1"/>
    <xf numFmtId="164" fontId="0" fillId="0" borderId="10" xfId="4" applyNumberFormat="1" applyFont="1" applyBorder="1"/>
    <xf numFmtId="0" fontId="6" fillId="3" borderId="6" xfId="6" applyFont="1" applyFill="1" applyAlignment="1">
      <alignment wrapText="1"/>
    </xf>
    <xf numFmtId="0" fontId="8" fillId="0" borderId="6" xfId="6" applyFont="1" applyAlignment="1">
      <alignment horizontal="left" wrapText="1"/>
    </xf>
    <xf numFmtId="0" fontId="0" fillId="0" borderId="4" xfId="0" applyFont="1" applyFill="1" applyBorder="1" applyAlignment="1">
      <alignment vertical="top"/>
    </xf>
    <xf numFmtId="0" fontId="8" fillId="4" borderId="6" xfId="6" applyFont="1" applyFill="1" applyBorder="1" applyAlignment="1">
      <alignment wrapText="1"/>
    </xf>
    <xf numFmtId="0" fontId="6" fillId="3" borderId="6" xfId="6" applyFont="1" applyFill="1" applyBorder="1" applyAlignment="1">
      <alignment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" xfId="0" applyFill="1" applyBorder="1" applyAlignment="1">
      <alignment horizontal="center" vertical="top"/>
    </xf>
    <xf numFmtId="0" fontId="4" fillId="0" borderId="5" xfId="5" applyFill="1" applyAlignment="1">
      <alignment vertical="top"/>
    </xf>
    <xf numFmtId="0" fontId="7" fillId="3" borderId="6" xfId="6" applyFont="1" applyFill="1" applyAlignment="1">
      <alignment wrapText="1"/>
    </xf>
    <xf numFmtId="0" fontId="10" fillId="2" borderId="3" xfId="0" applyFont="1" applyFill="1" applyBorder="1" applyAlignment="1">
      <alignment horizontal="left"/>
    </xf>
    <xf numFmtId="1" fontId="9" fillId="0" borderId="4" xfId="0" applyNumberFormat="1" applyFont="1" applyFill="1" applyBorder="1" applyAlignment="1">
      <alignment horizontal="left"/>
    </xf>
    <xf numFmtId="0" fontId="9" fillId="0" borderId="1" xfId="0" applyFont="1" applyBorder="1"/>
    <xf numFmtId="164" fontId="9" fillId="0" borderId="2" xfId="4" applyNumberFormat="1" applyFont="1" applyBorder="1" applyAlignment="1">
      <alignment horizontal="right"/>
    </xf>
    <xf numFmtId="1" fontId="9" fillId="0" borderId="8" xfId="0" applyNumberFormat="1" applyFont="1" applyFill="1" applyBorder="1" applyAlignment="1">
      <alignment horizontal="left"/>
    </xf>
    <xf numFmtId="0" fontId="9" fillId="0" borderId="9" xfId="0" applyFont="1" applyBorder="1"/>
    <xf numFmtId="164" fontId="9" fillId="0" borderId="10" xfId="4" applyNumberFormat="1" applyFont="1" applyBorder="1" applyAlignment="1">
      <alignment horizontal="right"/>
    </xf>
    <xf numFmtId="0" fontId="4" fillId="0" borderId="5" xfId="5" applyFill="1" applyAlignment="1">
      <alignment horizontal="left" vertical="top"/>
    </xf>
    <xf numFmtId="0" fontId="0" fillId="5" borderId="1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5" borderId="2" xfId="0" applyFont="1" applyFill="1" applyBorder="1"/>
    <xf numFmtId="0" fontId="2" fillId="0" borderId="4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164" fontId="11" fillId="0" borderId="2" xfId="4" applyNumberFormat="1" applyFont="1" applyBorder="1"/>
    <xf numFmtId="164" fontId="11" fillId="2" borderId="2" xfId="4" applyNumberFormat="1" applyFont="1" applyFill="1" applyBorder="1" applyAlignment="1">
      <alignment horizontal="left" vertical="top"/>
    </xf>
    <xf numFmtId="0" fontId="2" fillId="6" borderId="4" xfId="0" applyFont="1" applyFill="1" applyBorder="1" applyAlignment="1"/>
    <xf numFmtId="0" fontId="0" fillId="6" borderId="13" xfId="0" applyFill="1" applyBorder="1"/>
    <xf numFmtId="164" fontId="11" fillId="6" borderId="12" xfId="4" applyNumberFormat="1" applyFont="1" applyFill="1" applyBorder="1"/>
    <xf numFmtId="0" fontId="2" fillId="6" borderId="4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164" fontId="0" fillId="5" borderId="1" xfId="4" applyNumberFormat="1" applyFont="1" applyFill="1" applyBorder="1"/>
    <xf numFmtId="0" fontId="0" fillId="0" borderId="1" xfId="0" applyFont="1" applyBorder="1" applyAlignment="1">
      <alignment vertical="top"/>
    </xf>
    <xf numFmtId="164" fontId="0" fillId="0" borderId="1" xfId="4" applyNumberFormat="1" applyFont="1" applyBorder="1"/>
    <xf numFmtId="0" fontId="12" fillId="0" borderId="7" xfId="0" applyFont="1" applyBorder="1" applyAlignment="1">
      <alignment wrapText="1"/>
    </xf>
    <xf numFmtId="0" fontId="10" fillId="2" borderId="4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164" fontId="9" fillId="0" borderId="2" xfId="4" applyNumberFormat="1" applyFont="1" applyBorder="1"/>
    <xf numFmtId="0" fontId="9" fillId="0" borderId="4" xfId="0" applyFont="1" applyBorder="1"/>
    <xf numFmtId="0" fontId="9" fillId="0" borderId="8" xfId="0" applyFont="1" applyBorder="1" applyAlignment="1">
      <alignment horizontal="left"/>
    </xf>
    <xf numFmtId="164" fontId="9" fillId="0" borderId="10" xfId="4" applyNumberFormat="1" applyFont="1" applyBorder="1"/>
    <xf numFmtId="0" fontId="2" fillId="6" borderId="7" xfId="0" applyFont="1" applyFill="1" applyBorder="1" applyAlignment="1"/>
    <xf numFmtId="0" fontId="0" fillId="0" borderId="11" xfId="0" applyFill="1" applyBorder="1" applyAlignment="1">
      <alignment vertical="top"/>
    </xf>
    <xf numFmtId="0" fontId="2" fillId="0" borderId="8" xfId="0" applyFont="1" applyFill="1" applyBorder="1" applyAlignment="1">
      <alignment vertical="top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2" xfId="2" xr:uid="{00000000-0005-0000-0000-000004000000}"/>
    <cellStyle name="Normal 3" xfId="3" xr:uid="{00000000-0005-0000-0000-000005000000}"/>
    <cellStyle name="Percent" xfId="4" builtinId="5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0.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2" tint="-9.9978637043366805E-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29" totalsRowShown="0" headerRowDxfId="28" tableBorderDxfId="27" totalsRowBorderDxfId="26" headerRowCellStyle="Heading 2">
  <autoFilter ref="A2:E2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Applicant Information Category" dataDxfId="25"/>
    <tableColumn id="5" xr3:uid="{00000000-0010-0000-0000-000005000000}" name="Applicant Information Subcategory" dataDxfId="24"/>
    <tableColumn id="2" xr3:uid="{00000000-0010-0000-0000-000002000000}" name="Total NCLRP Submitted-Eligible" dataDxfId="23"/>
    <tableColumn id="3" xr3:uid="{00000000-0010-0000-0000-000003000000}" name="Total NCLRP  Awarded" dataDxfId="22"/>
    <tableColumn id="4" xr3:uid="{00000000-0010-0000-0000-000004000000}" name="NCLRP Category Percent Awarded (Total Awarded/Total Submitted)" dataDxfId="21" dataCellStyle="Percent">
      <calculatedColumnFormula>D3/C3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2:J22" totalsRowShown="0" headerRowDxfId="20" headerRowBorderDxfId="19" tableBorderDxfId="18" totalsRowBorderDxfId="17" headerRowCellStyle="Heading 2">
  <autoFilter ref="G2:J22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Applicant Demographic Information Category"/>
    <tableColumn id="2" xr3:uid="{00000000-0010-0000-0100-000002000000}" name="Total NCLRP Submitted-Eligible"/>
    <tableColumn id="3" xr3:uid="{00000000-0010-0000-0100-000003000000}" name="Total NCLRP  Awarded"/>
    <tableColumn id="4" xr3:uid="{00000000-0010-0000-0100-000004000000}" name="NCLRP Category Percent Awarded (Total Awarded/Total Submitted)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2:D56" totalsRowShown="0" headerRowDxfId="16" dataDxfId="15" tableBorderDxfId="14" totalsRowBorderDxfId="13" headerRowCellStyle="Heading 2">
  <autoFilter ref="A2:D56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Applicant Site Attribute Category" dataDxfId="12"/>
    <tableColumn id="2" xr3:uid="{00000000-0010-0000-0200-000002000000}" name="Total NCLRP Submitted-Eligible Applicant Sites" dataDxfId="11"/>
    <tableColumn id="3" xr3:uid="{00000000-0010-0000-0200-000003000000}" name="Total NCLRP Awarded Applicant Sites" dataDxfId="10"/>
    <tableColumn id="4" xr3:uid="{00000000-0010-0000-0200-000004000000}" name="Category Percent Awarded (Total Awarded/Total Submitted)" dataDxfId="9" dataCellStyle="Percent">
      <calculatedColumnFormula>C3/B3</calculatedColumnFormula>
    </tableColumn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F2:I58" totalsRowShown="0" headerRowDxfId="8" dataDxfId="6" headerRowBorderDxfId="7" tableBorderDxfId="5" totalsRowBorderDxfId="4">
  <autoFilter ref="F2:I5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Applicant Site Location Category" dataDxfId="3"/>
    <tableColumn id="2" xr3:uid="{00000000-0010-0000-0300-000002000000}" name="Total NCLRP Submitted-Eligible Applicant Sites" dataDxfId="2"/>
    <tableColumn id="3" xr3:uid="{00000000-0010-0000-0300-000003000000}" name="Total NCLRP Awarded Applicant Sites" dataDxfId="1"/>
    <tableColumn id="4" xr3:uid="{00000000-0010-0000-0300-000004000000}" name="Category Percent Awarded (Total Awarded/Total Submitted)" dataDxfId="0" dataCellStyle="Percent">
      <calculatedColumnFormula>H3/G3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zoomScale="80" zoomScaleNormal="80" workbookViewId="0">
      <selection activeCell="C4" sqref="C4"/>
    </sheetView>
  </sheetViews>
  <sheetFormatPr defaultColWidth="8.7265625" defaultRowHeight="14.5" x14ac:dyDescent="0.35"/>
  <cols>
    <col min="1" max="2" width="34.6328125" style="1" customWidth="1"/>
    <col min="3" max="3" width="20.81640625" style="4" customWidth="1"/>
    <col min="4" max="4" width="17.6328125" style="4" customWidth="1"/>
    <col min="5" max="5" width="35.54296875" style="4" customWidth="1"/>
    <col min="6" max="6" width="7.1796875" style="4" customWidth="1"/>
    <col min="7" max="7" width="37.7265625" style="4" customWidth="1"/>
    <col min="8" max="8" width="21.453125" style="4" customWidth="1"/>
    <col min="9" max="9" width="21.6328125" style="4" customWidth="1"/>
    <col min="10" max="10" width="34.08984375" style="4" customWidth="1"/>
    <col min="11" max="11" width="7.81640625" style="3" customWidth="1"/>
    <col min="12" max="16384" width="8.7265625" style="4"/>
  </cols>
  <sheetData>
    <row r="1" spans="1:10" ht="20" thickBot="1" x14ac:dyDescent="0.4">
      <c r="A1" s="38" t="s">
        <v>117</v>
      </c>
      <c r="B1" s="38"/>
      <c r="C1" s="29"/>
      <c r="D1" s="29"/>
      <c r="E1" s="29"/>
      <c r="G1" s="38" t="s">
        <v>118</v>
      </c>
      <c r="H1" s="29"/>
      <c r="I1" s="29"/>
      <c r="J1" s="29"/>
    </row>
    <row r="2" spans="1:10" ht="52" thickTop="1" thickBot="1" x14ac:dyDescent="0.45">
      <c r="A2" s="22" t="s">
        <v>113</v>
      </c>
      <c r="B2" s="22" t="s">
        <v>127</v>
      </c>
      <c r="C2" s="21" t="s">
        <v>110</v>
      </c>
      <c r="D2" s="21" t="s">
        <v>111</v>
      </c>
      <c r="E2" s="21" t="s">
        <v>112</v>
      </c>
      <c r="F2" s="6"/>
      <c r="G2" s="24" t="s">
        <v>116</v>
      </c>
      <c r="H2" s="25" t="s">
        <v>110</v>
      </c>
      <c r="I2" s="25" t="s">
        <v>111</v>
      </c>
      <c r="J2" s="25" t="s">
        <v>112</v>
      </c>
    </row>
    <row r="3" spans="1:10" ht="15" thickTop="1" x14ac:dyDescent="0.35">
      <c r="A3" s="47" t="s">
        <v>119</v>
      </c>
      <c r="B3" s="64"/>
      <c r="C3" s="48"/>
      <c r="D3" s="48"/>
      <c r="E3" s="49"/>
      <c r="G3" s="14" t="s">
        <v>1</v>
      </c>
      <c r="H3" s="14"/>
      <c r="I3" s="14"/>
      <c r="J3" s="14"/>
    </row>
    <row r="4" spans="1:10" x14ac:dyDescent="0.35">
      <c r="A4" s="1" t="s">
        <v>16</v>
      </c>
      <c r="C4" s="7">
        <v>5512</v>
      </c>
      <c r="D4" s="7">
        <v>465</v>
      </c>
      <c r="E4" s="17">
        <f>D4/C4</f>
        <v>8.4361393323657469E-2</v>
      </c>
      <c r="F4" s="5"/>
      <c r="G4" s="15" t="s">
        <v>2</v>
      </c>
      <c r="H4" s="7">
        <v>3525</v>
      </c>
      <c r="I4" s="11">
        <v>308</v>
      </c>
      <c r="J4" s="17">
        <f>I4/H4</f>
        <v>8.7375886524822699E-2</v>
      </c>
    </row>
    <row r="5" spans="1:10" x14ac:dyDescent="0.35">
      <c r="A5" s="50" t="s">
        <v>13</v>
      </c>
      <c r="B5" s="50"/>
      <c r="C5" s="44"/>
      <c r="D5" s="44"/>
      <c r="E5" s="46"/>
      <c r="F5" s="5"/>
      <c r="G5" s="15" t="s">
        <v>3</v>
      </c>
      <c r="H5" s="7">
        <v>1151</v>
      </c>
      <c r="I5" s="11">
        <v>86</v>
      </c>
      <c r="J5" s="17">
        <f t="shared" ref="J5:J6" si="0">I5/H5</f>
        <v>7.4717636837532575E-2</v>
      </c>
    </row>
    <row r="6" spans="1:10" x14ac:dyDescent="0.35">
      <c r="A6" s="16" t="s">
        <v>85</v>
      </c>
      <c r="B6" s="16"/>
      <c r="C6" s="7">
        <v>403</v>
      </c>
      <c r="D6" s="7">
        <v>41</v>
      </c>
      <c r="E6" s="45">
        <f t="shared" ref="E6:E7" si="1">D6/C6</f>
        <v>0.10173697270471464</v>
      </c>
      <c r="G6" s="23" t="s">
        <v>4</v>
      </c>
      <c r="H6" s="7">
        <v>186</v>
      </c>
      <c r="I6" s="11">
        <v>20</v>
      </c>
      <c r="J6" s="17">
        <f t="shared" si="0"/>
        <v>0.10752688172043011</v>
      </c>
    </row>
    <row r="7" spans="1:10" x14ac:dyDescent="0.35">
      <c r="A7" s="16" t="s">
        <v>121</v>
      </c>
      <c r="B7" s="16"/>
      <c r="C7" s="7">
        <v>5109</v>
      </c>
      <c r="D7" s="7">
        <v>424</v>
      </c>
      <c r="E7" s="45">
        <f t="shared" si="1"/>
        <v>8.2990800548052454E-2</v>
      </c>
      <c r="G7" s="15" t="s">
        <v>7</v>
      </c>
      <c r="H7" s="7">
        <v>49</v>
      </c>
      <c r="I7" s="11">
        <v>0</v>
      </c>
      <c r="J7" s="17">
        <f>I7/H7</f>
        <v>0</v>
      </c>
    </row>
    <row r="8" spans="1:10" x14ac:dyDescent="0.35">
      <c r="A8" s="50" t="s">
        <v>128</v>
      </c>
      <c r="B8" s="50"/>
      <c r="C8" s="44"/>
      <c r="D8" s="44"/>
      <c r="E8" s="46"/>
      <c r="G8" s="15" t="s">
        <v>8</v>
      </c>
      <c r="H8" s="7">
        <v>16</v>
      </c>
      <c r="I8" s="11">
        <v>2</v>
      </c>
      <c r="J8" s="17">
        <f>I8/H8</f>
        <v>0.125</v>
      </c>
    </row>
    <row r="9" spans="1:10" x14ac:dyDescent="0.35">
      <c r="A9" s="43" t="s">
        <v>0</v>
      </c>
      <c r="B9" s="43" t="s">
        <v>129</v>
      </c>
      <c r="C9" s="7"/>
      <c r="D9" s="7"/>
      <c r="E9" s="45"/>
      <c r="G9" s="51" t="s">
        <v>5</v>
      </c>
      <c r="H9" s="39">
        <v>189</v>
      </c>
      <c r="I9" s="42">
        <v>13</v>
      </c>
      <c r="J9" s="52">
        <f>I9/H9</f>
        <v>6.8783068783068779E-2</v>
      </c>
    </row>
    <row r="10" spans="1:10" x14ac:dyDescent="0.35">
      <c r="A10" s="43" t="s">
        <v>86</v>
      </c>
      <c r="B10" s="16"/>
      <c r="C10" s="7"/>
      <c r="D10" s="7"/>
      <c r="E10" s="17"/>
      <c r="G10" s="53" t="s">
        <v>6</v>
      </c>
      <c r="H10" s="40">
        <v>238</v>
      </c>
      <c r="I10" s="41">
        <v>24</v>
      </c>
      <c r="J10" s="54">
        <f>I10/H10</f>
        <v>0.10084033613445378</v>
      </c>
    </row>
    <row r="11" spans="1:10" x14ac:dyDescent="0.35">
      <c r="A11" s="16"/>
      <c r="B11" s="18" t="s">
        <v>132</v>
      </c>
      <c r="C11" s="7">
        <v>403</v>
      </c>
      <c r="D11" s="7">
        <v>41</v>
      </c>
      <c r="E11" s="45">
        <f>D11/C11</f>
        <v>0.10173697270471464</v>
      </c>
      <c r="G11" s="51" t="s">
        <v>120</v>
      </c>
      <c r="H11" s="39">
        <v>158</v>
      </c>
      <c r="I11" s="42">
        <v>12</v>
      </c>
      <c r="J11" s="52">
        <f>I11/H11</f>
        <v>7.5949367088607597E-2</v>
      </c>
    </row>
    <row r="12" spans="1:10" x14ac:dyDescent="0.35">
      <c r="A12" s="16"/>
      <c r="B12" s="18" t="s">
        <v>130</v>
      </c>
      <c r="C12" s="7">
        <v>403</v>
      </c>
      <c r="D12" s="7">
        <v>41</v>
      </c>
      <c r="E12" s="45">
        <f>D12/C12</f>
        <v>0.10173697270471464</v>
      </c>
      <c r="G12" s="14" t="s">
        <v>9</v>
      </c>
      <c r="H12" s="14"/>
      <c r="I12" s="14"/>
      <c r="J12" s="14"/>
    </row>
    <row r="13" spans="1:10" x14ac:dyDescent="0.35">
      <c r="A13" s="43" t="s">
        <v>87</v>
      </c>
      <c r="B13" s="16"/>
      <c r="C13" s="7"/>
      <c r="D13" s="7"/>
      <c r="E13" s="17"/>
      <c r="G13" s="15" t="s">
        <v>10</v>
      </c>
      <c r="H13" s="7">
        <v>4585</v>
      </c>
      <c r="I13" s="11">
        <v>375</v>
      </c>
      <c r="J13" s="17">
        <f>I13/H13</f>
        <v>8.1788440567066523E-2</v>
      </c>
    </row>
    <row r="14" spans="1:10" x14ac:dyDescent="0.35">
      <c r="A14" s="16"/>
      <c r="B14" s="18" t="s">
        <v>132</v>
      </c>
      <c r="C14" s="7">
        <v>12</v>
      </c>
      <c r="D14" s="7">
        <v>0</v>
      </c>
      <c r="E14" s="17">
        <f>D14/C14</f>
        <v>0</v>
      </c>
      <c r="G14" s="15" t="s">
        <v>11</v>
      </c>
      <c r="H14" s="7">
        <v>634</v>
      </c>
      <c r="I14" s="11">
        <v>57</v>
      </c>
      <c r="J14" s="17">
        <f t="shared" ref="J14:J15" si="2">I14/H14</f>
        <v>8.9905362776025233E-2</v>
      </c>
    </row>
    <row r="15" spans="1:10" x14ac:dyDescent="0.35">
      <c r="A15" s="16"/>
      <c r="B15" s="18" t="s">
        <v>130</v>
      </c>
      <c r="C15" s="7">
        <v>12</v>
      </c>
      <c r="D15" s="7">
        <v>0</v>
      </c>
      <c r="E15" s="17">
        <f>D15/C15</f>
        <v>0</v>
      </c>
      <c r="G15" s="51" t="s">
        <v>120</v>
      </c>
      <c r="H15" s="7">
        <v>453</v>
      </c>
      <c r="I15" s="11">
        <v>33</v>
      </c>
      <c r="J15" s="17">
        <f t="shared" si="2"/>
        <v>7.2847682119205295E-2</v>
      </c>
    </row>
    <row r="16" spans="1:10" x14ac:dyDescent="0.35">
      <c r="A16" s="16"/>
      <c r="B16" s="65"/>
      <c r="C16" s="7"/>
      <c r="D16" s="7"/>
      <c r="E16" s="17"/>
      <c r="G16" s="14" t="s">
        <v>133</v>
      </c>
      <c r="H16" s="14"/>
      <c r="I16" s="14"/>
      <c r="J16" s="14"/>
    </row>
    <row r="17" spans="1:10" x14ac:dyDescent="0.35">
      <c r="A17" s="43" t="s">
        <v>88</v>
      </c>
      <c r="B17" s="16"/>
      <c r="C17" s="7"/>
      <c r="D17" s="7"/>
      <c r="E17" s="17"/>
      <c r="G17" s="15" t="s">
        <v>14</v>
      </c>
      <c r="H17" s="7">
        <v>4725</v>
      </c>
      <c r="I17" s="11">
        <v>390</v>
      </c>
      <c r="J17" s="17">
        <f>I17/H17</f>
        <v>8.2539682539682538E-2</v>
      </c>
    </row>
    <row r="18" spans="1:10" x14ac:dyDescent="0.35">
      <c r="A18" s="16"/>
      <c r="B18" s="18" t="s">
        <v>132</v>
      </c>
      <c r="C18" s="7">
        <v>199</v>
      </c>
      <c r="D18" s="7">
        <v>26</v>
      </c>
      <c r="E18" s="17">
        <f>D18/C18</f>
        <v>0.1306532663316583</v>
      </c>
      <c r="G18" s="15" t="s">
        <v>15</v>
      </c>
      <c r="H18" s="7">
        <v>724</v>
      </c>
      <c r="I18" s="11">
        <v>71</v>
      </c>
      <c r="J18" s="17">
        <f t="shared" ref="J18:J19" si="3">I18/H18</f>
        <v>9.8066298342541436E-2</v>
      </c>
    </row>
    <row r="19" spans="1:10" x14ac:dyDescent="0.35">
      <c r="A19" s="16"/>
      <c r="B19" s="18" t="s">
        <v>130</v>
      </c>
      <c r="C19" s="7">
        <v>199</v>
      </c>
      <c r="D19" s="7">
        <v>26</v>
      </c>
      <c r="E19" s="17">
        <f>D19/C19</f>
        <v>0.1306532663316583</v>
      </c>
      <c r="G19" s="51" t="s">
        <v>120</v>
      </c>
      <c r="H19" s="7">
        <v>63</v>
      </c>
      <c r="I19" s="11">
        <v>4</v>
      </c>
      <c r="J19" s="17">
        <f t="shared" si="3"/>
        <v>6.3492063492063489E-2</v>
      </c>
    </row>
    <row r="20" spans="1:10" x14ac:dyDescent="0.35">
      <c r="A20" s="43" t="s">
        <v>89</v>
      </c>
      <c r="B20" s="16"/>
      <c r="C20" s="7"/>
      <c r="D20" s="7"/>
      <c r="E20" s="17"/>
      <c r="G20" s="14" t="s">
        <v>84</v>
      </c>
      <c r="H20" s="14"/>
      <c r="I20" s="14"/>
      <c r="J20" s="14"/>
    </row>
    <row r="21" spans="1:10" x14ac:dyDescent="0.35">
      <c r="A21" s="16"/>
      <c r="B21" s="18" t="s">
        <v>132</v>
      </c>
      <c r="C21" s="7">
        <v>96</v>
      </c>
      <c r="D21" s="7">
        <v>7</v>
      </c>
      <c r="E21" s="17">
        <f>D21/C21</f>
        <v>7.2916666666666671E-2</v>
      </c>
      <c r="G21" s="16" t="s">
        <v>17</v>
      </c>
      <c r="H21" s="12" t="s">
        <v>107</v>
      </c>
      <c r="I21" s="13" t="s">
        <v>107</v>
      </c>
      <c r="J21" s="13" t="s">
        <v>107</v>
      </c>
    </row>
    <row r="22" spans="1:10" x14ac:dyDescent="0.35">
      <c r="A22" s="16"/>
      <c r="B22" s="18"/>
      <c r="C22" s="7">
        <v>96</v>
      </c>
      <c r="D22" s="7">
        <v>7</v>
      </c>
      <c r="E22" s="17">
        <f>D22/C22</f>
        <v>7.2916666666666671E-2</v>
      </c>
      <c r="G22" s="18" t="s">
        <v>18</v>
      </c>
      <c r="H22" s="26" t="s">
        <v>107</v>
      </c>
      <c r="I22" s="27" t="s">
        <v>107</v>
      </c>
      <c r="J22" s="27" t="s">
        <v>107</v>
      </c>
    </row>
    <row r="23" spans="1:10" x14ac:dyDescent="0.35">
      <c r="A23" s="43" t="s">
        <v>79</v>
      </c>
      <c r="B23" s="18"/>
      <c r="C23" s="7"/>
      <c r="D23" s="7"/>
      <c r="E23" s="17"/>
      <c r="J23" s="10"/>
    </row>
    <row r="24" spans="1:10" x14ac:dyDescent="0.35">
      <c r="A24" s="43"/>
      <c r="B24" s="18" t="s">
        <v>132</v>
      </c>
      <c r="C24" s="7">
        <v>1904</v>
      </c>
      <c r="D24" s="9">
        <v>222</v>
      </c>
      <c r="E24" s="17">
        <f>D24/C24</f>
        <v>0.11659663865546219</v>
      </c>
    </row>
    <row r="25" spans="1:10" x14ac:dyDescent="0.35">
      <c r="A25" s="16"/>
      <c r="B25" s="18" t="s">
        <v>130</v>
      </c>
      <c r="C25" s="7">
        <v>1594</v>
      </c>
      <c r="D25" s="7">
        <v>117</v>
      </c>
      <c r="E25" s="17">
        <f>D25/C25</f>
        <v>7.3400250941028852E-2</v>
      </c>
    </row>
    <row r="26" spans="1:10" x14ac:dyDescent="0.35">
      <c r="A26" s="16"/>
      <c r="B26" s="18" t="s">
        <v>131</v>
      </c>
      <c r="C26" s="7">
        <v>310</v>
      </c>
      <c r="D26" s="7">
        <v>105</v>
      </c>
      <c r="E26" s="17">
        <f>D26/C26</f>
        <v>0.33870967741935482</v>
      </c>
    </row>
    <row r="27" spans="1:10" x14ac:dyDescent="0.35">
      <c r="A27" s="66" t="s">
        <v>80</v>
      </c>
      <c r="B27" s="18"/>
      <c r="C27" s="7"/>
      <c r="D27" s="7"/>
      <c r="E27" s="17"/>
    </row>
    <row r="28" spans="1:10" x14ac:dyDescent="0.35">
      <c r="A28" s="18"/>
      <c r="B28" s="18" t="s">
        <v>132</v>
      </c>
      <c r="C28" s="19">
        <v>2898</v>
      </c>
      <c r="D28" s="19">
        <v>169</v>
      </c>
      <c r="E28" s="20">
        <f>D28/C28</f>
        <v>5.8316080055210488E-2</v>
      </c>
    </row>
    <row r="29" spans="1:10" x14ac:dyDescent="0.35">
      <c r="A29" s="18"/>
      <c r="B29" s="18" t="s">
        <v>130</v>
      </c>
      <c r="C29" s="19">
        <v>2898</v>
      </c>
      <c r="D29" s="19">
        <v>169</v>
      </c>
      <c r="E29" s="20">
        <f>D29/C29</f>
        <v>5.8316080055210488E-2</v>
      </c>
    </row>
    <row r="30" spans="1:10" x14ac:dyDescent="0.35">
      <c r="A30" s="2"/>
      <c r="B30" s="2"/>
    </row>
    <row r="31" spans="1:10" x14ac:dyDescent="0.35">
      <c r="A31" s="2"/>
      <c r="B31" s="2"/>
    </row>
    <row r="89" spans="1:2" x14ac:dyDescent="0.35">
      <c r="A89" s="4"/>
      <c r="B89" s="4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0"/>
  <sheetViews>
    <sheetView zoomScale="80" zoomScaleNormal="80" workbookViewId="0">
      <selection activeCell="B28" sqref="B28"/>
    </sheetView>
  </sheetViews>
  <sheetFormatPr defaultColWidth="8.7265625" defaultRowHeight="14.5" x14ac:dyDescent="0.35"/>
  <cols>
    <col min="1" max="1" width="32.81640625" style="4" customWidth="1"/>
    <col min="2" max="2" width="36.36328125" style="4" customWidth="1"/>
    <col min="3" max="3" width="28.453125" style="4" customWidth="1"/>
    <col min="4" max="4" width="54.81640625" style="4" customWidth="1"/>
    <col min="5" max="5" width="8.7265625" style="4"/>
    <col min="6" max="6" width="28.1796875" style="4" customWidth="1"/>
    <col min="7" max="7" width="31" style="4" customWidth="1"/>
    <col min="8" max="8" width="28.453125" style="4" customWidth="1"/>
    <col min="9" max="9" width="54.81640625" style="4" customWidth="1"/>
    <col min="10" max="16384" width="8.7265625" style="4"/>
  </cols>
  <sheetData>
    <row r="1" spans="1:9" ht="20" thickBot="1" x14ac:dyDescent="0.4">
      <c r="A1" s="29" t="s">
        <v>122</v>
      </c>
      <c r="B1" s="8"/>
      <c r="C1" s="8"/>
      <c r="D1" s="28"/>
      <c r="E1" s="2"/>
      <c r="F1" s="29" t="s">
        <v>123</v>
      </c>
      <c r="G1" s="29"/>
      <c r="H1" s="29"/>
      <c r="I1" s="29"/>
    </row>
    <row r="2" spans="1:9" ht="35" thickTop="1" thickBot="1" x14ac:dyDescent="0.45">
      <c r="A2" s="22" t="s">
        <v>114</v>
      </c>
      <c r="B2" s="30" t="s">
        <v>125</v>
      </c>
      <c r="C2" s="30" t="s">
        <v>126</v>
      </c>
      <c r="D2" s="30" t="s">
        <v>108</v>
      </c>
      <c r="F2" s="55" t="s">
        <v>115</v>
      </c>
      <c r="G2" s="30" t="s">
        <v>125</v>
      </c>
      <c r="H2" s="30" t="s">
        <v>126</v>
      </c>
      <c r="I2" s="30" t="s">
        <v>108</v>
      </c>
    </row>
    <row r="3" spans="1:9" ht="16" thickTop="1" x14ac:dyDescent="0.35">
      <c r="A3" s="56" t="s">
        <v>19</v>
      </c>
      <c r="B3" s="57"/>
      <c r="C3" s="57"/>
      <c r="D3" s="58"/>
      <c r="F3" s="31" t="s">
        <v>23</v>
      </c>
      <c r="G3" s="31"/>
      <c r="H3" s="31"/>
      <c r="I3" s="31"/>
    </row>
    <row r="4" spans="1:9" ht="15.5" x14ac:dyDescent="0.35">
      <c r="A4" s="59">
        <v>26</v>
      </c>
      <c r="B4" s="33">
        <v>0</v>
      </c>
      <c r="C4" s="33">
        <v>0</v>
      </c>
      <c r="D4" s="34" t="s">
        <v>107</v>
      </c>
      <c r="F4" s="32" t="s">
        <v>24</v>
      </c>
      <c r="G4" s="33">
        <v>27</v>
      </c>
      <c r="H4" s="33">
        <v>2</v>
      </c>
      <c r="I4" s="34">
        <f>H4/G4</f>
        <v>7.407407407407407E-2</v>
      </c>
    </row>
    <row r="5" spans="1:9" ht="15.5" x14ac:dyDescent="0.35">
      <c r="A5" s="59">
        <v>25</v>
      </c>
      <c r="B5" s="33">
        <v>5</v>
      </c>
      <c r="C5" s="33">
        <v>0</v>
      </c>
      <c r="D5" s="34">
        <f t="shared" ref="D5:D26" si="0">C5/B5</f>
        <v>0</v>
      </c>
      <c r="F5" s="32" t="s">
        <v>25</v>
      </c>
      <c r="G5" s="33">
        <v>99</v>
      </c>
      <c r="H5" s="33">
        <v>11</v>
      </c>
      <c r="I5" s="34">
        <f t="shared" ref="I5:I58" si="1">H5/G5</f>
        <v>0.1111111111111111</v>
      </c>
    </row>
    <row r="6" spans="1:9" ht="15.5" x14ac:dyDescent="0.35">
      <c r="A6" s="59">
        <v>24</v>
      </c>
      <c r="B6" s="33">
        <v>31</v>
      </c>
      <c r="C6" s="33">
        <v>3</v>
      </c>
      <c r="D6" s="34">
        <f t="shared" si="0"/>
        <v>9.6774193548387094E-2</v>
      </c>
      <c r="F6" s="32" t="s">
        <v>26</v>
      </c>
      <c r="G6" s="33">
        <v>73</v>
      </c>
      <c r="H6" s="33">
        <v>4</v>
      </c>
      <c r="I6" s="34">
        <f t="shared" si="1"/>
        <v>5.4794520547945202E-2</v>
      </c>
    </row>
    <row r="7" spans="1:9" ht="15.5" x14ac:dyDescent="0.35">
      <c r="A7" s="59">
        <v>23</v>
      </c>
      <c r="B7" s="33">
        <v>117</v>
      </c>
      <c r="C7" s="33">
        <v>5</v>
      </c>
      <c r="D7" s="34">
        <f t="shared" si="0"/>
        <v>4.2735042735042736E-2</v>
      </c>
      <c r="F7" s="32" t="s">
        <v>27</v>
      </c>
      <c r="G7" s="33">
        <v>111</v>
      </c>
      <c r="H7" s="33">
        <v>11</v>
      </c>
      <c r="I7" s="34">
        <f t="shared" si="1"/>
        <v>9.90990990990991E-2</v>
      </c>
    </row>
    <row r="8" spans="1:9" ht="15.5" x14ac:dyDescent="0.35">
      <c r="A8" s="59">
        <v>22</v>
      </c>
      <c r="B8" s="33">
        <v>141</v>
      </c>
      <c r="C8" s="33">
        <v>15</v>
      </c>
      <c r="D8" s="34">
        <f t="shared" si="0"/>
        <v>0.10638297872340426</v>
      </c>
      <c r="F8" s="32" t="s">
        <v>28</v>
      </c>
      <c r="G8" s="33">
        <v>389</v>
      </c>
      <c r="H8" s="33">
        <v>38</v>
      </c>
      <c r="I8" s="34">
        <f t="shared" si="1"/>
        <v>9.7686375321336755E-2</v>
      </c>
    </row>
    <row r="9" spans="1:9" ht="15.5" x14ac:dyDescent="0.35">
      <c r="A9" s="59">
        <v>21</v>
      </c>
      <c r="B9" s="33">
        <v>448</v>
      </c>
      <c r="C9" s="33">
        <v>51</v>
      </c>
      <c r="D9" s="34">
        <f t="shared" si="0"/>
        <v>0.11383928571428571</v>
      </c>
      <c r="F9" s="32" t="s">
        <v>29</v>
      </c>
      <c r="G9" s="33">
        <v>109</v>
      </c>
      <c r="H9" s="33">
        <v>3</v>
      </c>
      <c r="I9" s="34">
        <f t="shared" si="1"/>
        <v>2.7522935779816515E-2</v>
      </c>
    </row>
    <row r="10" spans="1:9" ht="15.5" x14ac:dyDescent="0.35">
      <c r="A10" s="59">
        <v>20</v>
      </c>
      <c r="B10" s="33">
        <v>402</v>
      </c>
      <c r="C10" s="33">
        <v>33</v>
      </c>
      <c r="D10" s="34">
        <f t="shared" si="0"/>
        <v>8.2089552238805971E-2</v>
      </c>
      <c r="F10" s="32" t="s">
        <v>30</v>
      </c>
      <c r="G10" s="33">
        <v>147</v>
      </c>
      <c r="H10" s="33">
        <v>7</v>
      </c>
      <c r="I10" s="34">
        <f t="shared" si="1"/>
        <v>4.7619047619047616E-2</v>
      </c>
    </row>
    <row r="11" spans="1:9" ht="15.5" x14ac:dyDescent="0.35">
      <c r="A11" s="59">
        <v>19</v>
      </c>
      <c r="B11" s="33">
        <v>744</v>
      </c>
      <c r="C11" s="33">
        <v>58</v>
      </c>
      <c r="D11" s="34">
        <f t="shared" si="0"/>
        <v>7.7956989247311828E-2</v>
      </c>
      <c r="F11" s="32" t="s">
        <v>31</v>
      </c>
      <c r="G11" s="33">
        <v>59</v>
      </c>
      <c r="H11" s="33">
        <v>8</v>
      </c>
      <c r="I11" s="34">
        <f t="shared" si="1"/>
        <v>0.13559322033898305</v>
      </c>
    </row>
    <row r="12" spans="1:9" ht="15.5" x14ac:dyDescent="0.35">
      <c r="A12" s="59">
        <v>18</v>
      </c>
      <c r="B12" s="33">
        <v>783</v>
      </c>
      <c r="C12" s="33">
        <v>65</v>
      </c>
      <c r="D12" s="34">
        <f t="shared" si="0"/>
        <v>8.3014048531289908E-2</v>
      </c>
      <c r="F12" s="32" t="s">
        <v>32</v>
      </c>
      <c r="G12" s="33">
        <v>11</v>
      </c>
      <c r="H12" s="33">
        <v>0</v>
      </c>
      <c r="I12" s="34">
        <f t="shared" si="1"/>
        <v>0</v>
      </c>
    </row>
    <row r="13" spans="1:9" ht="15.5" x14ac:dyDescent="0.35">
      <c r="A13" s="59">
        <v>17</v>
      </c>
      <c r="B13" s="33">
        <v>907</v>
      </c>
      <c r="C13" s="33">
        <v>78</v>
      </c>
      <c r="D13" s="34">
        <f t="shared" si="0"/>
        <v>8.5997794928335175E-2</v>
      </c>
      <c r="F13" s="32" t="s">
        <v>33</v>
      </c>
      <c r="G13" s="33">
        <v>390</v>
      </c>
      <c r="H13" s="33">
        <v>41</v>
      </c>
      <c r="I13" s="34">
        <f t="shared" si="1"/>
        <v>0.10512820512820513</v>
      </c>
    </row>
    <row r="14" spans="1:9" ht="15.5" x14ac:dyDescent="0.35">
      <c r="A14" s="59">
        <v>16</v>
      </c>
      <c r="B14" s="33">
        <v>587</v>
      </c>
      <c r="C14" s="33">
        <v>53</v>
      </c>
      <c r="D14" s="34">
        <f t="shared" si="0"/>
        <v>9.0289608177172062E-2</v>
      </c>
      <c r="F14" s="32" t="s">
        <v>34</v>
      </c>
      <c r="G14" s="33">
        <v>204</v>
      </c>
      <c r="H14" s="33">
        <v>15</v>
      </c>
      <c r="I14" s="34">
        <f t="shared" si="1"/>
        <v>7.3529411764705885E-2</v>
      </c>
    </row>
    <row r="15" spans="1:9" ht="15.5" x14ac:dyDescent="0.35">
      <c r="A15" s="59">
        <v>15</v>
      </c>
      <c r="B15" s="33">
        <v>345</v>
      </c>
      <c r="C15" s="33">
        <v>34</v>
      </c>
      <c r="D15" s="34">
        <f t="shared" si="0"/>
        <v>9.8550724637681164E-2</v>
      </c>
      <c r="F15" s="32" t="s">
        <v>35</v>
      </c>
      <c r="G15" s="33">
        <v>1</v>
      </c>
      <c r="H15" s="33">
        <v>0</v>
      </c>
      <c r="I15" s="34">
        <f t="shared" si="1"/>
        <v>0</v>
      </c>
    </row>
    <row r="16" spans="1:9" ht="15.5" x14ac:dyDescent="0.35">
      <c r="A16" s="59">
        <v>14</v>
      </c>
      <c r="B16" s="33">
        <v>188</v>
      </c>
      <c r="C16" s="33">
        <v>20</v>
      </c>
      <c r="D16" s="34">
        <f t="shared" si="0"/>
        <v>0.10638297872340426</v>
      </c>
      <c r="F16" s="32" t="s">
        <v>36</v>
      </c>
      <c r="G16" s="33">
        <v>16</v>
      </c>
      <c r="H16" s="33">
        <v>1</v>
      </c>
      <c r="I16" s="34">
        <f t="shared" si="1"/>
        <v>6.25E-2</v>
      </c>
    </row>
    <row r="17" spans="1:9" ht="15.5" x14ac:dyDescent="0.35">
      <c r="A17" s="59">
        <v>13</v>
      </c>
      <c r="B17" s="33">
        <v>76</v>
      </c>
      <c r="C17" s="33">
        <v>1</v>
      </c>
      <c r="D17" s="34">
        <f t="shared" si="0"/>
        <v>1.3157894736842105E-2</v>
      </c>
      <c r="F17" s="32" t="s">
        <v>37</v>
      </c>
      <c r="G17" s="33">
        <v>70</v>
      </c>
      <c r="H17" s="33">
        <v>5</v>
      </c>
      <c r="I17" s="34">
        <f t="shared" si="1"/>
        <v>7.1428571428571425E-2</v>
      </c>
    </row>
    <row r="18" spans="1:9" ht="15.5" x14ac:dyDescent="0.35">
      <c r="A18" s="59">
        <v>12</v>
      </c>
      <c r="B18" s="33">
        <v>99</v>
      </c>
      <c r="C18" s="33">
        <v>3</v>
      </c>
      <c r="D18" s="34">
        <f t="shared" si="0"/>
        <v>3.0303030303030304E-2</v>
      </c>
      <c r="F18" s="32" t="s">
        <v>38</v>
      </c>
      <c r="G18" s="33">
        <v>38</v>
      </c>
      <c r="H18" s="33">
        <v>4</v>
      </c>
      <c r="I18" s="34">
        <f t="shared" si="1"/>
        <v>0.10526315789473684</v>
      </c>
    </row>
    <row r="19" spans="1:9" ht="15.5" x14ac:dyDescent="0.35">
      <c r="A19" s="59">
        <v>11</v>
      </c>
      <c r="B19" s="33">
        <v>82</v>
      </c>
      <c r="C19" s="33">
        <v>3</v>
      </c>
      <c r="D19" s="34">
        <f t="shared" si="0"/>
        <v>3.6585365853658534E-2</v>
      </c>
      <c r="F19" s="32" t="s">
        <v>39</v>
      </c>
      <c r="G19" s="33">
        <v>366</v>
      </c>
      <c r="H19" s="33">
        <v>51</v>
      </c>
      <c r="I19" s="34">
        <f t="shared" si="1"/>
        <v>0.13934426229508196</v>
      </c>
    </row>
    <row r="20" spans="1:9" ht="15.5" x14ac:dyDescent="0.35">
      <c r="A20" s="59">
        <v>10</v>
      </c>
      <c r="B20" s="33">
        <v>15</v>
      </c>
      <c r="C20" s="33">
        <v>0</v>
      </c>
      <c r="D20" s="34">
        <f t="shared" si="0"/>
        <v>0</v>
      </c>
      <c r="F20" s="32" t="s">
        <v>40</v>
      </c>
      <c r="G20" s="33">
        <v>129</v>
      </c>
      <c r="H20" s="33">
        <v>11</v>
      </c>
      <c r="I20" s="34">
        <f t="shared" si="1"/>
        <v>8.5271317829457363E-2</v>
      </c>
    </row>
    <row r="21" spans="1:9" ht="15.5" x14ac:dyDescent="0.35">
      <c r="A21" s="59">
        <v>9</v>
      </c>
      <c r="B21" s="33">
        <v>37</v>
      </c>
      <c r="C21" s="33">
        <v>0</v>
      </c>
      <c r="D21" s="34">
        <f t="shared" si="0"/>
        <v>0</v>
      </c>
      <c r="F21" s="32" t="s">
        <v>41</v>
      </c>
      <c r="G21" s="33">
        <v>48</v>
      </c>
      <c r="H21" s="33">
        <v>2</v>
      </c>
      <c r="I21" s="34">
        <f t="shared" si="1"/>
        <v>4.1666666666666664E-2</v>
      </c>
    </row>
    <row r="22" spans="1:9" ht="15.5" x14ac:dyDescent="0.35">
      <c r="A22" s="59">
        <v>8</v>
      </c>
      <c r="B22" s="33">
        <v>40</v>
      </c>
      <c r="C22" s="33">
        <v>2</v>
      </c>
      <c r="D22" s="34">
        <f t="shared" si="0"/>
        <v>0.05</v>
      </c>
      <c r="F22" s="32" t="s">
        <v>42</v>
      </c>
      <c r="G22" s="33">
        <v>68</v>
      </c>
      <c r="H22" s="33">
        <v>9</v>
      </c>
      <c r="I22" s="34">
        <f t="shared" si="1"/>
        <v>0.13235294117647059</v>
      </c>
    </row>
    <row r="23" spans="1:9" ht="15.5" x14ac:dyDescent="0.35">
      <c r="A23" s="59">
        <v>7</v>
      </c>
      <c r="B23" s="33">
        <v>34</v>
      </c>
      <c r="C23" s="33">
        <v>0</v>
      </c>
      <c r="D23" s="34">
        <f t="shared" si="0"/>
        <v>0</v>
      </c>
      <c r="F23" s="32" t="s">
        <v>43</v>
      </c>
      <c r="G23" s="33">
        <v>148</v>
      </c>
      <c r="H23" s="33">
        <v>6</v>
      </c>
      <c r="I23" s="34">
        <f t="shared" si="1"/>
        <v>4.0540540540540543E-2</v>
      </c>
    </row>
    <row r="24" spans="1:9" ht="15.5" x14ac:dyDescent="0.35">
      <c r="A24" s="59">
        <v>6</v>
      </c>
      <c r="B24" s="33">
        <v>11</v>
      </c>
      <c r="C24" s="33">
        <v>0</v>
      </c>
      <c r="D24" s="34">
        <f t="shared" si="0"/>
        <v>0</v>
      </c>
      <c r="F24" s="32" t="s">
        <v>44</v>
      </c>
      <c r="G24" s="33">
        <v>96</v>
      </c>
      <c r="H24" s="33">
        <v>8</v>
      </c>
      <c r="I24" s="34">
        <f t="shared" si="1"/>
        <v>8.3333333333333329E-2</v>
      </c>
    </row>
    <row r="25" spans="1:9" ht="15.5" x14ac:dyDescent="0.35">
      <c r="A25" s="59">
        <v>5</v>
      </c>
      <c r="B25" s="33">
        <v>2</v>
      </c>
      <c r="C25" s="33">
        <v>0</v>
      </c>
      <c r="D25" s="34">
        <f t="shared" si="0"/>
        <v>0</v>
      </c>
      <c r="F25" s="32" t="s">
        <v>45</v>
      </c>
      <c r="G25" s="33">
        <v>207</v>
      </c>
      <c r="H25" s="33">
        <v>30</v>
      </c>
      <c r="I25" s="34">
        <f t="shared" si="1"/>
        <v>0.14492753623188406</v>
      </c>
    </row>
    <row r="26" spans="1:9" ht="15.5" x14ac:dyDescent="0.35">
      <c r="A26" s="59">
        <v>4</v>
      </c>
      <c r="B26" s="33">
        <v>4</v>
      </c>
      <c r="C26" s="33">
        <v>0</v>
      </c>
      <c r="D26" s="34">
        <f t="shared" si="0"/>
        <v>0</v>
      </c>
      <c r="F26" s="32" t="s">
        <v>46</v>
      </c>
      <c r="G26" s="33">
        <v>22</v>
      </c>
      <c r="H26" s="33">
        <v>1</v>
      </c>
      <c r="I26" s="34">
        <f t="shared" si="1"/>
        <v>4.5454545454545456E-2</v>
      </c>
    </row>
    <row r="27" spans="1:9" ht="15.5" x14ac:dyDescent="0.35">
      <c r="A27" s="59">
        <v>3</v>
      </c>
      <c r="B27" s="33">
        <v>0</v>
      </c>
      <c r="C27" s="33">
        <v>0</v>
      </c>
      <c r="D27" s="34" t="s">
        <v>107</v>
      </c>
      <c r="F27" s="32" t="s">
        <v>47</v>
      </c>
      <c r="G27" s="33">
        <v>132</v>
      </c>
      <c r="H27" s="33">
        <v>6</v>
      </c>
      <c r="I27" s="34">
        <f t="shared" si="1"/>
        <v>4.5454545454545456E-2</v>
      </c>
    </row>
    <row r="28" spans="1:9" ht="15.5" x14ac:dyDescent="0.35">
      <c r="A28" s="59">
        <v>2</v>
      </c>
      <c r="B28" s="33">
        <v>0</v>
      </c>
      <c r="C28" s="33">
        <v>0</v>
      </c>
      <c r="D28" s="34" t="s">
        <v>107</v>
      </c>
      <c r="F28" s="32" t="s">
        <v>48</v>
      </c>
      <c r="G28" s="33">
        <v>76</v>
      </c>
      <c r="H28" s="33">
        <v>6</v>
      </c>
      <c r="I28" s="34">
        <f t="shared" si="1"/>
        <v>7.8947368421052627E-2</v>
      </c>
    </row>
    <row r="29" spans="1:9" ht="15.5" x14ac:dyDescent="0.35">
      <c r="A29" s="59">
        <v>1</v>
      </c>
      <c r="B29" s="33">
        <v>0</v>
      </c>
      <c r="C29" s="33">
        <v>0</v>
      </c>
      <c r="D29" s="34" t="s">
        <v>107</v>
      </c>
      <c r="F29" s="32" t="s">
        <v>49</v>
      </c>
      <c r="G29" s="33">
        <v>232</v>
      </c>
      <c r="H29" s="33">
        <v>22</v>
      </c>
      <c r="I29" s="34">
        <f t="shared" si="1"/>
        <v>9.4827586206896547E-2</v>
      </c>
    </row>
    <row r="30" spans="1:9" ht="15.5" x14ac:dyDescent="0.35">
      <c r="A30" s="59" t="s">
        <v>109</v>
      </c>
      <c r="B30" s="33">
        <v>11</v>
      </c>
      <c r="C30" s="33">
        <v>0</v>
      </c>
      <c r="D30" s="34">
        <f>C30/B30</f>
        <v>0</v>
      </c>
      <c r="F30" s="32" t="s">
        <v>50</v>
      </c>
      <c r="G30" s="33">
        <v>0</v>
      </c>
      <c r="H30" s="33">
        <v>0</v>
      </c>
      <c r="I30" s="34" t="s">
        <v>107</v>
      </c>
    </row>
    <row r="31" spans="1:9" ht="15.5" x14ac:dyDescent="0.35">
      <c r="A31" s="59" t="s">
        <v>85</v>
      </c>
      <c r="B31" s="33">
        <v>403</v>
      </c>
      <c r="C31" s="33">
        <v>41</v>
      </c>
      <c r="D31" s="34">
        <f>C31/B31</f>
        <v>0.10173697270471464</v>
      </c>
      <c r="F31" s="32" t="s">
        <v>51</v>
      </c>
      <c r="G31" s="33">
        <v>91</v>
      </c>
      <c r="H31" s="33">
        <v>11</v>
      </c>
      <c r="I31" s="34">
        <f t="shared" si="1"/>
        <v>0.12087912087912088</v>
      </c>
    </row>
    <row r="32" spans="1:9" ht="15.5" x14ac:dyDescent="0.35">
      <c r="A32" s="56" t="s">
        <v>20</v>
      </c>
      <c r="B32" s="57"/>
      <c r="C32" s="57"/>
      <c r="D32" s="58"/>
      <c r="F32" s="32" t="s">
        <v>52</v>
      </c>
      <c r="G32" s="33">
        <v>34</v>
      </c>
      <c r="H32" s="33">
        <v>3</v>
      </c>
      <c r="I32" s="34">
        <f t="shared" si="1"/>
        <v>8.8235294117647065E-2</v>
      </c>
    </row>
    <row r="33" spans="1:9" ht="15.5" x14ac:dyDescent="0.35">
      <c r="A33" s="59" t="s">
        <v>21</v>
      </c>
      <c r="B33" s="33">
        <v>1401</v>
      </c>
      <c r="C33" s="33">
        <v>109</v>
      </c>
      <c r="D33" s="60">
        <f t="shared" ref="D33:D56" si="2">C33/B33</f>
        <v>7.7801570306923626E-2</v>
      </c>
      <c r="F33" s="32" t="s">
        <v>53</v>
      </c>
      <c r="G33" s="33">
        <v>153</v>
      </c>
      <c r="H33" s="33">
        <v>8</v>
      </c>
      <c r="I33" s="34">
        <f t="shared" si="1"/>
        <v>5.2287581699346407E-2</v>
      </c>
    </row>
    <row r="34" spans="1:9" ht="15.5" x14ac:dyDescent="0.35">
      <c r="A34" s="59" t="s">
        <v>22</v>
      </c>
      <c r="B34" s="33">
        <v>4111</v>
      </c>
      <c r="C34" s="33">
        <v>356</v>
      </c>
      <c r="D34" s="60">
        <f t="shared" si="2"/>
        <v>8.6596935052298707E-2</v>
      </c>
      <c r="F34" s="32" t="s">
        <v>54</v>
      </c>
      <c r="G34" s="33">
        <v>12</v>
      </c>
      <c r="H34" s="33">
        <v>1</v>
      </c>
      <c r="I34" s="34">
        <f t="shared" si="1"/>
        <v>8.3333333333333329E-2</v>
      </c>
    </row>
    <row r="35" spans="1:9" ht="15.5" x14ac:dyDescent="0.35">
      <c r="A35" s="56" t="s">
        <v>124</v>
      </c>
      <c r="B35" s="57"/>
      <c r="C35" s="57"/>
      <c r="D35" s="58"/>
      <c r="F35" s="32" t="s">
        <v>55</v>
      </c>
      <c r="G35" s="33">
        <v>26</v>
      </c>
      <c r="H35" s="33">
        <v>0</v>
      </c>
      <c r="I35" s="34">
        <f t="shared" si="1"/>
        <v>0</v>
      </c>
    </row>
    <row r="36" spans="1:9" ht="15.5" x14ac:dyDescent="0.35">
      <c r="A36" s="59" t="s">
        <v>90</v>
      </c>
      <c r="B36" s="33">
        <v>411</v>
      </c>
      <c r="C36" s="33">
        <v>41</v>
      </c>
      <c r="D36" s="60">
        <f t="shared" si="2"/>
        <v>9.9756690997566913E-2</v>
      </c>
      <c r="F36" s="32" t="s">
        <v>56</v>
      </c>
      <c r="G36" s="33">
        <v>14</v>
      </c>
      <c r="H36" s="33">
        <v>0</v>
      </c>
      <c r="I36" s="34">
        <f t="shared" si="1"/>
        <v>0</v>
      </c>
    </row>
    <row r="37" spans="1:9" ht="15.5" x14ac:dyDescent="0.35">
      <c r="A37" s="59" t="s">
        <v>81</v>
      </c>
      <c r="B37" s="33">
        <v>83</v>
      </c>
      <c r="C37" s="33">
        <v>5</v>
      </c>
      <c r="D37" s="60">
        <f t="shared" si="2"/>
        <v>6.0240963855421686E-2</v>
      </c>
      <c r="F37" s="32" t="s">
        <v>57</v>
      </c>
      <c r="G37" s="33">
        <v>24</v>
      </c>
      <c r="H37" s="33">
        <v>2</v>
      </c>
      <c r="I37" s="34">
        <f t="shared" si="1"/>
        <v>8.3333333333333329E-2</v>
      </c>
    </row>
    <row r="38" spans="1:9" ht="15.5" x14ac:dyDescent="0.35">
      <c r="A38" s="59" t="s">
        <v>91</v>
      </c>
      <c r="B38" s="33">
        <v>22</v>
      </c>
      <c r="C38" s="33">
        <v>4</v>
      </c>
      <c r="D38" s="60">
        <f t="shared" si="2"/>
        <v>0.18181818181818182</v>
      </c>
      <c r="F38" s="32" t="s">
        <v>58</v>
      </c>
      <c r="G38" s="33">
        <v>38</v>
      </c>
      <c r="H38" s="33">
        <v>2</v>
      </c>
      <c r="I38" s="34">
        <f t="shared" si="1"/>
        <v>5.2631578947368418E-2</v>
      </c>
    </row>
    <row r="39" spans="1:9" ht="15.5" x14ac:dyDescent="0.35">
      <c r="A39" s="59" t="s">
        <v>92</v>
      </c>
      <c r="B39" s="33">
        <v>196</v>
      </c>
      <c r="C39" s="33">
        <v>47</v>
      </c>
      <c r="D39" s="60">
        <f t="shared" si="2"/>
        <v>0.23979591836734693</v>
      </c>
      <c r="F39" s="32" t="s">
        <v>59</v>
      </c>
      <c r="G39" s="33">
        <v>28</v>
      </c>
      <c r="H39" s="33">
        <v>0</v>
      </c>
      <c r="I39" s="34">
        <f t="shared" si="1"/>
        <v>0</v>
      </c>
    </row>
    <row r="40" spans="1:9" ht="15.5" x14ac:dyDescent="0.35">
      <c r="A40" s="61" t="s">
        <v>82</v>
      </c>
      <c r="B40" s="33">
        <v>344</v>
      </c>
      <c r="C40" s="33">
        <v>20</v>
      </c>
      <c r="D40" s="60">
        <f t="shared" si="2"/>
        <v>5.8139534883720929E-2</v>
      </c>
      <c r="F40" s="32" t="s">
        <v>60</v>
      </c>
      <c r="G40" s="33">
        <v>509</v>
      </c>
      <c r="H40" s="33">
        <v>27</v>
      </c>
      <c r="I40" s="34">
        <f t="shared" si="1"/>
        <v>5.304518664047151E-2</v>
      </c>
    </row>
    <row r="41" spans="1:9" ht="15.5" x14ac:dyDescent="0.35">
      <c r="A41" s="59" t="s">
        <v>93</v>
      </c>
      <c r="B41" s="33">
        <v>1843</v>
      </c>
      <c r="C41" s="33">
        <v>92</v>
      </c>
      <c r="D41" s="60">
        <f t="shared" si="2"/>
        <v>4.9918610960390665E-2</v>
      </c>
      <c r="F41" s="32" t="s">
        <v>61</v>
      </c>
      <c r="G41" s="33">
        <v>130</v>
      </c>
      <c r="H41" s="33">
        <v>17</v>
      </c>
      <c r="I41" s="34">
        <f t="shared" si="1"/>
        <v>0.13076923076923078</v>
      </c>
    </row>
    <row r="42" spans="1:9" ht="15.5" x14ac:dyDescent="0.35">
      <c r="A42" s="61" t="s">
        <v>94</v>
      </c>
      <c r="B42" s="33">
        <v>2</v>
      </c>
      <c r="C42" s="33">
        <v>0</v>
      </c>
      <c r="D42" s="60">
        <f t="shared" si="2"/>
        <v>0</v>
      </c>
      <c r="F42" s="32" t="s">
        <v>62</v>
      </c>
      <c r="G42" s="33">
        <v>100</v>
      </c>
      <c r="H42" s="33">
        <v>2</v>
      </c>
      <c r="I42" s="34">
        <f t="shared" si="1"/>
        <v>0.02</v>
      </c>
    </row>
    <row r="43" spans="1:9" ht="15.5" x14ac:dyDescent="0.35">
      <c r="A43" s="61" t="s">
        <v>95</v>
      </c>
      <c r="B43" s="33">
        <v>1244</v>
      </c>
      <c r="C43" s="33">
        <v>122</v>
      </c>
      <c r="D43" s="60">
        <f t="shared" si="2"/>
        <v>9.8070739549839234E-2</v>
      </c>
      <c r="F43" s="32" t="s">
        <v>63</v>
      </c>
      <c r="G43" s="33">
        <v>119</v>
      </c>
      <c r="H43" s="33">
        <v>12</v>
      </c>
      <c r="I43" s="34">
        <f t="shared" si="1"/>
        <v>0.10084033613445378</v>
      </c>
    </row>
    <row r="44" spans="1:9" ht="15.5" x14ac:dyDescent="0.35">
      <c r="A44" s="61" t="s">
        <v>96</v>
      </c>
      <c r="B44" s="33">
        <v>6</v>
      </c>
      <c r="C44" s="33">
        <v>1</v>
      </c>
      <c r="D44" s="60">
        <f t="shared" si="2"/>
        <v>0.16666666666666666</v>
      </c>
      <c r="F44" s="32" t="s">
        <v>64</v>
      </c>
      <c r="G44" s="33">
        <v>54</v>
      </c>
      <c r="H44" s="33">
        <v>5</v>
      </c>
      <c r="I44" s="34">
        <f t="shared" si="1"/>
        <v>9.2592592592592587E-2</v>
      </c>
    </row>
    <row r="45" spans="1:9" ht="15.5" x14ac:dyDescent="0.35">
      <c r="A45" s="61" t="s">
        <v>97</v>
      </c>
      <c r="B45" s="33">
        <v>8</v>
      </c>
      <c r="C45" s="33">
        <v>1</v>
      </c>
      <c r="D45" s="60">
        <f t="shared" si="2"/>
        <v>0.125</v>
      </c>
      <c r="F45" s="32" t="s">
        <v>65</v>
      </c>
      <c r="G45" s="33">
        <v>25</v>
      </c>
      <c r="H45" s="33">
        <v>2</v>
      </c>
      <c r="I45" s="34">
        <f t="shared" si="1"/>
        <v>0.08</v>
      </c>
    </row>
    <row r="46" spans="1:9" ht="15.5" x14ac:dyDescent="0.35">
      <c r="A46" s="61" t="s">
        <v>98</v>
      </c>
      <c r="B46" s="33">
        <v>10</v>
      </c>
      <c r="C46" s="33">
        <v>1</v>
      </c>
      <c r="D46" s="60">
        <f t="shared" si="2"/>
        <v>0.1</v>
      </c>
      <c r="F46" s="32" t="s">
        <v>66</v>
      </c>
      <c r="G46" s="33">
        <v>23</v>
      </c>
      <c r="H46" s="33">
        <v>1</v>
      </c>
      <c r="I46" s="34">
        <f t="shared" si="1"/>
        <v>4.3478260869565216E-2</v>
      </c>
    </row>
    <row r="47" spans="1:9" ht="15.5" x14ac:dyDescent="0.35">
      <c r="A47" s="61" t="s">
        <v>99</v>
      </c>
      <c r="B47" s="33">
        <v>14</v>
      </c>
      <c r="C47" s="33">
        <v>0</v>
      </c>
      <c r="D47" s="60">
        <f t="shared" si="2"/>
        <v>0</v>
      </c>
      <c r="F47" s="32" t="s">
        <v>67</v>
      </c>
      <c r="G47" s="33">
        <v>101</v>
      </c>
      <c r="H47" s="33">
        <v>9</v>
      </c>
      <c r="I47" s="34">
        <f t="shared" si="1"/>
        <v>8.9108910891089105E-2</v>
      </c>
    </row>
    <row r="48" spans="1:9" ht="15.5" x14ac:dyDescent="0.35">
      <c r="A48" s="61" t="s">
        <v>100</v>
      </c>
      <c r="B48" s="33">
        <v>487</v>
      </c>
      <c r="C48" s="33">
        <v>73</v>
      </c>
      <c r="D48" s="60">
        <f t="shared" si="2"/>
        <v>0.14989733059548255</v>
      </c>
      <c r="F48" s="32" t="s">
        <v>68</v>
      </c>
      <c r="G48" s="33">
        <v>26</v>
      </c>
      <c r="H48" s="33">
        <v>2</v>
      </c>
      <c r="I48" s="34">
        <f t="shared" si="1"/>
        <v>7.6923076923076927E-2</v>
      </c>
    </row>
    <row r="49" spans="1:9" ht="15.5" x14ac:dyDescent="0.35">
      <c r="A49" s="61" t="s">
        <v>101</v>
      </c>
      <c r="B49" s="33">
        <v>422</v>
      </c>
      <c r="C49" s="33">
        <v>23</v>
      </c>
      <c r="D49" s="60">
        <f t="shared" si="2"/>
        <v>5.4502369668246446E-2</v>
      </c>
      <c r="F49" s="32" t="s">
        <v>69</v>
      </c>
      <c r="G49" s="33">
        <v>128</v>
      </c>
      <c r="H49" s="33">
        <v>13</v>
      </c>
      <c r="I49" s="34">
        <f t="shared" si="1"/>
        <v>0.1015625</v>
      </c>
    </row>
    <row r="50" spans="1:9" ht="15.5" x14ac:dyDescent="0.35">
      <c r="A50" s="61" t="s">
        <v>102</v>
      </c>
      <c r="B50" s="33">
        <v>10</v>
      </c>
      <c r="C50" s="33">
        <v>1</v>
      </c>
      <c r="D50" s="60">
        <f t="shared" si="2"/>
        <v>0.1</v>
      </c>
      <c r="F50" s="32" t="s">
        <v>70</v>
      </c>
      <c r="G50" s="33">
        <v>220</v>
      </c>
      <c r="H50" s="33">
        <v>13</v>
      </c>
      <c r="I50" s="34">
        <f t="shared" si="1"/>
        <v>5.909090909090909E-2</v>
      </c>
    </row>
    <row r="51" spans="1:9" ht="15.5" x14ac:dyDescent="0.35">
      <c r="A51" s="61" t="s">
        <v>103</v>
      </c>
      <c r="B51" s="33">
        <v>141</v>
      </c>
      <c r="C51" s="33">
        <v>9</v>
      </c>
      <c r="D51" s="60">
        <f t="shared" si="2"/>
        <v>6.3829787234042548E-2</v>
      </c>
      <c r="F51" s="32" t="s">
        <v>71</v>
      </c>
      <c r="G51" s="33">
        <v>48</v>
      </c>
      <c r="H51" s="33">
        <v>5</v>
      </c>
      <c r="I51" s="34">
        <f t="shared" si="1"/>
        <v>0.10416666666666667</v>
      </c>
    </row>
    <row r="52" spans="1:9" ht="15.5" x14ac:dyDescent="0.35">
      <c r="A52" s="61" t="s">
        <v>104</v>
      </c>
      <c r="B52" s="33">
        <v>0</v>
      </c>
      <c r="C52" s="33">
        <v>0</v>
      </c>
      <c r="D52" s="34" t="s">
        <v>107</v>
      </c>
      <c r="F52" s="32" t="s">
        <v>72</v>
      </c>
      <c r="G52" s="33">
        <v>81</v>
      </c>
      <c r="H52" s="33">
        <v>6</v>
      </c>
      <c r="I52" s="34">
        <f t="shared" si="1"/>
        <v>7.407407407407407E-2</v>
      </c>
    </row>
    <row r="53" spans="1:9" ht="15.5" x14ac:dyDescent="0.35">
      <c r="A53" s="61" t="s">
        <v>83</v>
      </c>
      <c r="B53" s="33">
        <v>184</v>
      </c>
      <c r="C53" s="33">
        <v>20</v>
      </c>
      <c r="D53" s="60">
        <f t="shared" si="2"/>
        <v>0.10869565217391304</v>
      </c>
      <c r="F53" s="32" t="s">
        <v>73</v>
      </c>
      <c r="G53" s="33">
        <v>6</v>
      </c>
      <c r="H53" s="33">
        <v>0</v>
      </c>
      <c r="I53" s="34">
        <f t="shared" si="1"/>
        <v>0</v>
      </c>
    </row>
    <row r="54" spans="1:9" ht="15.5" x14ac:dyDescent="0.35">
      <c r="A54" s="61" t="s">
        <v>105</v>
      </c>
      <c r="B54" s="33">
        <v>15</v>
      </c>
      <c r="C54" s="33">
        <v>0</v>
      </c>
      <c r="D54" s="60">
        <f t="shared" si="2"/>
        <v>0</v>
      </c>
      <c r="F54" s="32" t="s">
        <v>74</v>
      </c>
      <c r="G54" s="33">
        <v>7</v>
      </c>
      <c r="H54" s="33">
        <v>0</v>
      </c>
      <c r="I54" s="34">
        <f t="shared" si="1"/>
        <v>0</v>
      </c>
    </row>
    <row r="55" spans="1:9" ht="15.5" x14ac:dyDescent="0.35">
      <c r="A55" s="61" t="s">
        <v>106</v>
      </c>
      <c r="B55" s="33">
        <v>69</v>
      </c>
      <c r="C55" s="33">
        <v>5</v>
      </c>
      <c r="D55" s="60">
        <f t="shared" si="2"/>
        <v>7.2463768115942032E-2</v>
      </c>
      <c r="F55" s="32" t="s">
        <v>75</v>
      </c>
      <c r="G55" s="33">
        <v>119</v>
      </c>
      <c r="H55" s="33">
        <v>10</v>
      </c>
      <c r="I55" s="34">
        <f t="shared" si="1"/>
        <v>8.4033613445378158E-2</v>
      </c>
    </row>
    <row r="56" spans="1:9" ht="15.5" x14ac:dyDescent="0.35">
      <c r="A56" s="62" t="s">
        <v>12</v>
      </c>
      <c r="B56" s="36">
        <v>1</v>
      </c>
      <c r="C56" s="36">
        <v>0</v>
      </c>
      <c r="D56" s="63">
        <f t="shared" si="2"/>
        <v>0</v>
      </c>
      <c r="F56" s="32" t="s">
        <v>76</v>
      </c>
      <c r="G56" s="33">
        <v>72</v>
      </c>
      <c r="H56" s="33">
        <v>8</v>
      </c>
      <c r="I56" s="34">
        <f t="shared" si="1"/>
        <v>0.1111111111111111</v>
      </c>
    </row>
    <row r="57" spans="1:9" ht="15.5" x14ac:dyDescent="0.35">
      <c r="A57" s="3"/>
      <c r="F57" s="32" t="s">
        <v>77</v>
      </c>
      <c r="G57" s="33">
        <v>44</v>
      </c>
      <c r="H57" s="33">
        <v>4</v>
      </c>
      <c r="I57" s="34">
        <f t="shared" si="1"/>
        <v>9.0909090909090912E-2</v>
      </c>
    </row>
    <row r="58" spans="1:9" ht="15.5" x14ac:dyDescent="0.35">
      <c r="A58" s="3"/>
      <c r="F58" s="35" t="s">
        <v>78</v>
      </c>
      <c r="G58" s="36">
        <v>12</v>
      </c>
      <c r="H58" s="36">
        <v>0</v>
      </c>
      <c r="I58" s="37">
        <f t="shared" si="1"/>
        <v>0</v>
      </c>
    </row>
    <row r="59" spans="1:9" x14ac:dyDescent="0.35">
      <c r="A59" s="3"/>
    </row>
    <row r="60" spans="1:9" x14ac:dyDescent="0.35">
      <c r="A60" s="3"/>
    </row>
  </sheetData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Information</vt:lpstr>
      <vt:lpstr>Applicant Site Information</vt:lpstr>
    </vt:vector>
  </TitlesOfParts>
  <Company>HRSA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Mathew, Samantha (HRSA) [C]</cp:lastModifiedBy>
  <dcterms:created xsi:type="dcterms:W3CDTF">2021-03-29T13:31:10Z</dcterms:created>
  <dcterms:modified xsi:type="dcterms:W3CDTF">2025-02-07T18:29:26Z</dcterms:modified>
</cp:coreProperties>
</file>